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septiembre 2023" sheetId="1" r:id="rId1"/>
  </sheets>
  <definedNames/>
  <calcPr fullCalcOnLoad="1"/>
</workbook>
</file>

<file path=xl/sharedStrings.xml><?xml version="1.0" encoding="utf-8"?>
<sst xmlns="http://schemas.openxmlformats.org/spreadsheetml/2006/main" count="246" uniqueCount="158">
  <si>
    <t>Oficina para el Reordenamiento del Transporte</t>
  </si>
  <si>
    <t>Cuenta Anticipo Institucional</t>
  </si>
  <si>
    <t>Cuenta Operaciones</t>
  </si>
  <si>
    <t>Relación de Cheques Emitidos</t>
  </si>
  <si>
    <t>Valores en (RD$)</t>
  </si>
  <si>
    <t>Ingresos:</t>
  </si>
  <si>
    <t>Transferencia del Tesorero Nacional</t>
  </si>
  <si>
    <t>Depositos Bancarios</t>
  </si>
  <si>
    <t>Reembolsos del Bco. de Reservas</t>
  </si>
  <si>
    <t>Notas de Creditos</t>
  </si>
  <si>
    <t>Comisiones Bancarias</t>
  </si>
  <si>
    <t>Impuesto 0.15% Ley 288-04</t>
  </si>
  <si>
    <t>Lic. Domingo Alberto Paulino Rodriguez</t>
  </si>
  <si>
    <t>Director Administrativo y Financiero</t>
  </si>
  <si>
    <t>Cuenta Subproyecto Subestación Paraiso</t>
  </si>
  <si>
    <t>Cheque</t>
  </si>
  <si>
    <t>Fecha</t>
  </si>
  <si>
    <t>Beneficiario</t>
  </si>
  <si>
    <t>Concepto</t>
  </si>
  <si>
    <t>Monto</t>
  </si>
  <si>
    <t>Banco:</t>
  </si>
  <si>
    <t>TOTAL DE CHEQUES</t>
  </si>
  <si>
    <t>CESAR IGNACIO DE LOS SANTOS DE LA</t>
  </si>
  <si>
    <t>Sub total</t>
  </si>
  <si>
    <t>OSVALDO ARIAS</t>
  </si>
  <si>
    <t xml:space="preserve">DE </t>
  </si>
  <si>
    <t>RESUMEN</t>
  </si>
  <si>
    <t xml:space="preserve">JOHAM VIZCAINO SUERO </t>
  </si>
  <si>
    <t>FERGIE YAJAIRA GOMEZ BELTRE</t>
  </si>
  <si>
    <t>PAGO REPOSICION DEL FONDO FIJO DE CAJA CHICA DE LA DIRECCION DE OPERACIONES DEL</t>
  </si>
  <si>
    <t xml:space="preserve">               Cuenta Operaciones</t>
  </si>
  <si>
    <t>NICHARXON ESCOLATICOS OLACIO</t>
  </si>
  <si>
    <t>EJECUTIVO</t>
  </si>
  <si>
    <t>Lic. Carlos Vargas</t>
  </si>
  <si>
    <t>Responsable en Funciones</t>
  </si>
  <si>
    <t xml:space="preserve"> Depto. De Contabilidad</t>
  </si>
  <si>
    <t>FONDO: 100  FUNCION: 335  OBJETAL: 228702</t>
  </si>
  <si>
    <t xml:space="preserve">PAGO REPOSICION DEL FONDO FIJO DE CAJA CHICA DE LA DIRECCION TECNICA, SEGUN </t>
  </si>
  <si>
    <t xml:space="preserve">PAGO REPOSICION DEL FONDO FIJO DE CAJA CHICA DE LA DIRECCION EJECUTIVA SEGUN </t>
  </si>
  <si>
    <t xml:space="preserve">ANA KAREN LUNA PEÑA </t>
  </si>
  <si>
    <t xml:space="preserve">Transferencia del Tesoro Nacional </t>
  </si>
  <si>
    <t>ANYELIS RIJO CASTRO</t>
  </si>
  <si>
    <t>COMPROBANTES DEFINITIVOS DEL NO. 2178 AL 2192, CON DOCUMENTOS DEFINITIVOS Y</t>
  </si>
  <si>
    <t>DE CAJA CHICA ANEXO, SEGUN AUTORIZACION DEL DIRECTOR EJECUTIVO ANEXA POR VALOR</t>
  </si>
  <si>
    <t>235501, 236202, 235404, 228704, 237299,  239601 Y 234101.</t>
  </si>
  <si>
    <t>JUANA MATILDE NUÑEZ MORROBEL</t>
  </si>
  <si>
    <t>PAGO FACTURA NO.B1500000217 SOPORTADA EN OFICIO: OPRET/DL-1469-2023, POR</t>
  </si>
  <si>
    <t>SERVICIOS DE</t>
  </si>
  <si>
    <t>ACTO AUTENTICO DE RECEPCION DE OFERTAS TECNICAS (SOBRES A) Y OFERTAS</t>
  </si>
  <si>
    <t>ECONOMICAS</t>
  </si>
  <si>
    <t>(SOBRES B ) Y APERTURA OFERTAS TECNICAS ( SOBRES A )'' DEL PROCESO DE</t>
  </si>
  <si>
    <t xml:space="preserve">VALOR DE RD$17,700.00 MENOS: 5% LEY 253-12 POR RD$750.00 E ITBIS RETENIDO A TERCEROS </t>
  </si>
  <si>
    <t>POR RD$2,700.00  FONDO:  100  FUNCION:  335  OBJETAL:  228706</t>
  </si>
  <si>
    <t>PAGO FACTURA NO.B1500000218 SOPORTADA EN OFICIO: OPRET/DL-1468-2023, POR</t>
  </si>
  <si>
    <t>ACTO AUTENTICO DE RECEPCION DE OFERTAS TECNICAS ( SOBRES A ) Y OFERTAS</t>
  </si>
  <si>
    <t xml:space="preserve">(SOBRES B ) Y APERTURA OFERTAS TECNICAS ( SOBRES A )'' DEL PROCESO DE LICITACION </t>
  </si>
  <si>
    <t>PUBLICA NACIONAL OPRET-CCC-LPN-2023-007. SEGUN AUTORIZACION DEL DIRECTOR</t>
  </si>
  <si>
    <t>ANEXA POR VALOR RD$23,600.00 MENOS: 5% LEY 253-12 POR RD$1,000.00 E ITBIS RETENIDO A</t>
  </si>
  <si>
    <t>TERCEROS POR RD$3,600.00  FONDO:  100  FUNCION:  335  OBJETAL:  228706</t>
  </si>
  <si>
    <t xml:space="preserve">PAGO REPOSICION DEL FONDO FIJO DE  CAJA CHICA, DE LA DIRECCION ADMINISTRATIVA </t>
  </si>
  <si>
    <t>Y FINANCIERA, SEGÚN COMPROBANTES DEFINITIVOS DEL No.6736 AL 6753, CON DOCUMENTOS</t>
  </si>
  <si>
    <t xml:space="preserve">DEFINITIVOS Y RESUMEN DE CAJA CHICA ANEXOS. SEGUN AUTORIZACION DEL DIRECTOR </t>
  </si>
  <si>
    <t>EJECUTIVO ANEXA  POR VALOR DE RD$42,388.17</t>
  </si>
  <si>
    <t>FONDO: 100  FUNCION: 335  OBJETAL: 224101, 227299, 228704, 229201, 233101, 235401,</t>
  </si>
  <si>
    <t xml:space="preserve">235501, 236201, 236304, 236306, 237101, 237106, 237206, 237299, 239101, 239201, </t>
  </si>
  <si>
    <t>239601.</t>
  </si>
  <si>
    <t>ISABEL PERDOMO JIMENEZ</t>
  </si>
  <si>
    <t>PAGO FACTURA NO.B1500000001, OFICIO: OPRET/DL-1306-2023 POR SERVICIOS DE ALGUACIL</t>
  </si>
  <si>
    <t>REORDENAMIENTO DEL TRANSPORTE. SEGUN AUTORIZACION DEL DIRECTOR EJECUTIVO</t>
  </si>
  <si>
    <t>ANEXA</t>
  </si>
  <si>
    <t xml:space="preserve">POR VALOR DE RD$19,470.00, MENOS: 5% ISR LEY 253-12 POR RD$825.00 E ITBIS RETENIDO A </t>
  </si>
  <si>
    <t>TERCEROS POR RD$2,970.00</t>
  </si>
  <si>
    <t>FONDO SUJETO A LIQUIDACION PARA SER UTILIZADOS EN LOS PROCESOS ADUANALES DE</t>
  </si>
  <si>
    <t>CARGAS CONSIGNADAS A LA OPRET, DE NUESTROS CONTRATISTAS EN LOS ALMACENES</t>
  </si>
  <si>
    <t>DE LOS PUERTOS Y DEPOSITOS DEL AEROPUERTO LAS AMERICAS. SEGUN AUTORIZACION</t>
  </si>
  <si>
    <t xml:space="preserve">DEL DIRECTOR EJECUTIVO ANEXA. POR RD$400,000.00. FONDO: 100  FUNCION: 335 </t>
  </si>
  <si>
    <t>OBJETAL: 224021,224301, 228803 224401</t>
  </si>
  <si>
    <t>ISABEL PERDOMO</t>
  </si>
  <si>
    <t>PAGO FACTURA NO.B1500000002, OFICIO: OPRET/DL-1291-2023 POR SERVICIOS DE ALGUACIL</t>
  </si>
  <si>
    <t xml:space="preserve">POR VALOR DE RD$43,660.00, MENOS: 5% ISR LEY 253-12 POR RD$1,850.00 E ITBIS RETENIDO </t>
  </si>
  <si>
    <t>TERCEROS POR RD$6,660.00 FONDO: 100  FUNCION: 335  OBJETAL: 228702.</t>
  </si>
  <si>
    <t>COMPROBANTES DEFINITIVOS DEL NO.6311 AL NO.6331, CON DOCUMENTOS DEFINITIVOS Y</t>
  </si>
  <si>
    <t>DE CAJA CHICA ANEXA. SEGUN AUTORIZACION DEL DIRECTOR EJECUTIVO ENEXA POR VALOR</t>
  </si>
  <si>
    <t>239201, 239601, 239801, 236101, 236203, 236304, 236306, 222101, 227299, 229201.</t>
  </si>
  <si>
    <t xml:space="preserve">DEL DIRECTOR EJECUTIVO ANEXA. POR RD$425,000.00. FONDO: 100  FUNCION: 335 </t>
  </si>
  <si>
    <t>OBJETAL: 224201,224301, 224401</t>
  </si>
  <si>
    <t xml:space="preserve">PARA REPOSICION DEL FONDO FIJO DE CAJA CHICA DE LA DIRECCION ADMINISTRATIVA Y </t>
  </si>
  <si>
    <t>FINANCIERA SEGUN COMPROBANTES DEL NO. 6716 AL 6735 CON DOCUMENTOS DEFINITIVOS Y</t>
  </si>
  <si>
    <t xml:space="preserve">COMPROBANTES DE CAJA CHICA ANEXOS POR VALOR DE RD$41,247.42, FONDO 100, NO. DE </t>
  </si>
  <si>
    <t xml:space="preserve">COMPROBANTE:  227299, 239201, 239601, 239802, 232301, 229201, 239801, 235401, </t>
  </si>
  <si>
    <t>233201, 236306, 224101, 239501, Y 236304</t>
  </si>
  <si>
    <t>PAGO REPOSICON DEL FONDO FIJO DE CAJA CHICA DE LA DIRECCION DE OPERACIONES DEL</t>
  </si>
  <si>
    <t>MSD,</t>
  </si>
  <si>
    <t>SEGUN COMPROBANTES DEFINITIVOS DEL NO.3674 AL NO.3691 CON DOCUMENTOS</t>
  </si>
  <si>
    <t>DEFINITIVOS Y</t>
  </si>
  <si>
    <t>RESUMEN DE CAJA CHICA ANEXO. SEGUN AUTORIZACION DEL DIRECTOR EJECUTIVO ANEXA</t>
  </si>
  <si>
    <t xml:space="preserve">239101, 239201, 239501, 239601, 239801, 265201, 236101, 236203, 236304, 236306, </t>
  </si>
  <si>
    <t>237105, 237206, 237299, 229201.</t>
  </si>
  <si>
    <t>CARGAS CONSIGNADAS A LA OPRET, DE NUESTROS CONTRATISTAS EN LOS ALMACENES DE</t>
  </si>
  <si>
    <t>DIRECTOR EJECUTIVO ANEXA POR VALOR DE RD$450,000.00</t>
  </si>
  <si>
    <t>FONDO: 100  FUNCION: 224201,224301, 224401.</t>
  </si>
  <si>
    <t xml:space="preserve">FONDO SUJETO A LIQUIDACION PARA SER UTILIZADO EN EL PROCESO DEL DESPACHO DE LAS </t>
  </si>
  <si>
    <t>DE LOS PUERTOS Y DEPOSITOS DEL AEROPUERTO LAS AMERICAS, SEGUN AUTORIZACION</t>
  </si>
  <si>
    <t>DEL</t>
  </si>
  <si>
    <t xml:space="preserve">DIRECTOR EJECUTIVO ANEXA POR RD$300,000.00. FONDO: 100  FUNCION: 335  </t>
  </si>
  <si>
    <t>OBJETAL: 224301, 224201, 224401</t>
  </si>
  <si>
    <t xml:space="preserve">PARA REPOSICION DEL FONDO FIJO DE CAJA CHICA DE LA DIRECCION TECNICA, SEGUN </t>
  </si>
  <si>
    <t xml:space="preserve">COMPROBANTES DEFINITIVOS DEL NO. 6332 AL NO.6350, CON DOCUMENTOS DEFINITIVOS Y </t>
  </si>
  <si>
    <t xml:space="preserve">RESUMEN DE CAJA CHICA ANEXA. SEGUN AUTORIZACION DEL DIRECTOR EJECUTIVO ANEXA    </t>
  </si>
  <si>
    <t xml:space="preserve">POR VALOR DE RD$195,311.03.  FONDO 100.  FUNCION 335.  OBJETAL:  239801, 222101,   </t>
  </si>
  <si>
    <t>227299, 229201, 239201, 265701, 236304, 2239204, 236201, 239601 Y 231401.</t>
  </si>
  <si>
    <t>FREDDY MANUEL ZARZUELA ROSARIO</t>
  </si>
  <si>
    <t xml:space="preserve">PAGO DE FACTURA NO. B1500000160, OFICIO OPRET/DL-992-2023, POR SERVICIOS DE </t>
  </si>
  <si>
    <t xml:space="preserve">NOTARIZACION DE 89 CONTRATOS DE AFECCIONES, SEGUN RELACION ANEXA. SEGUN </t>
  </si>
  <si>
    <t>AUTORIZACION DEL DIRECTOR EJECUTIVO ANEXA POR VALOR DE RD$4,334,140.00 MENOS:  5%</t>
  </si>
  <si>
    <t xml:space="preserve">IMPUESTO LEY 253-12 POR RD$183,650.00  E ITBIS RETENIDO CONTRIB. ACOGIDO AL RST. POR </t>
  </si>
  <si>
    <t>RD$661,140.00.  FONDO:  100   FUNCION:  335  OBJETAL:  228706</t>
  </si>
  <si>
    <t>CASTILLO DE FIESTA, SRL</t>
  </si>
  <si>
    <t>PAGO FACTURA No.B1500000075, SOPORTADO EN ORDEN DE SERVICIOS</t>
  </si>
  <si>
    <t>NO.OPRET-2023-00285,</t>
  </si>
  <si>
    <t>POR  MONTAJE A UTLIZAR EN ACTIVIDAD SEMANA DE LA MOVILIDAD SOSTENIBLE DEL</t>
  </si>
  <si>
    <t xml:space="preserve">22 AL 29/09/2023  SEGUN AUTORIZACION DEL DIRECTOR EJECUTIVO </t>
  </si>
  <si>
    <t xml:space="preserve">ANEXA  POR VALOR DE RD$224,000.00, MENOS: 5% ISR LEY 253-12  RD$9,533.40 Y 30% ITBIS </t>
  </si>
  <si>
    <t xml:space="preserve"> RETENIDO NORMA 02-05  POR RD$10,296.07 FONDO: 100  FUNCION: 335  OBJETAL: 228601 </t>
  </si>
  <si>
    <t>PAGO FACTURA NO.B1500000165 SOPORTADA EN OFICIO: OPRET/DL-1199-2023, POR</t>
  </si>
  <si>
    <t>NOTARIZACION DE CONTRATOS DE LOS AFECTADOS DE LINEA 2-C DEL MSD. SEGUN</t>
  </si>
  <si>
    <t xml:space="preserve">AUTORIZACION </t>
  </si>
  <si>
    <t xml:space="preserve">DEL DIRECTOR EJECUTIVO ANEXA POR VALOR DE RD$2,762,380.00 MENOS: 5% LEY 253-12 POR </t>
  </si>
  <si>
    <t>RD$117,050.00 E ITBIS RETENIDO CONTRIB. ACOGIDO AL RST POR RD$421,380.00.</t>
  </si>
  <si>
    <t>FONDO: 100  FUNCION:  335  OBJETAL:  228706</t>
  </si>
  <si>
    <t>FRECUENCIA TRES, SRL</t>
  </si>
  <si>
    <t>PAGO FACTURA No.B1500000003, SOPORTADO EN ORDEN DE SERVICIOS</t>
  </si>
  <si>
    <t>NO.OPRET-2023-00284, POR</t>
  </si>
  <si>
    <t>SERVICIOS DE MAESTRIA DE CEREMONIA POR ACTIVIDADES REALIZADA A ESTA INSTITUCION</t>
  </si>
  <si>
    <t>SEGUN AUTORIZACION DEL DIRECTOR EJECUTIVO ANEXA POR VALOR DE RD$82,600.00</t>
  </si>
  <si>
    <t xml:space="preserve">MENOS: 5% </t>
  </si>
  <si>
    <t xml:space="preserve">LEY 253-12 POR RD$3,500.00  FONDO: 100  FUNCION: 335  OBJETAL: 228706 </t>
  </si>
  <si>
    <t>RESUMEN DE CAJA CHICA ANEXOS. SEGUN AUTORIZACION DEL DIRECTOR EJECUTIVO ANEXA</t>
  </si>
  <si>
    <t xml:space="preserve">239201, 236304, 236306, 239801, 236101, 239905. </t>
  </si>
  <si>
    <t>COMPROBANTES DEFINITIVOS DEL NO.6351 AL 6376, CON DOCUMENTOS DEFINITIVOS Y</t>
  </si>
  <si>
    <t xml:space="preserve">DEL DIRECTOR EJECUTIVO ANEXA. POR RD$475,000.00. FONDO: 100  FUNCION: 335 </t>
  </si>
  <si>
    <t xml:space="preserve">DE RD$30,915.00. FONDO:  100 FUNCION:  335 OBJETAL:  233101, 239501, 236304, 236306, </t>
  </si>
  <si>
    <t>COMPARACION DE PRECIOS OPRET-CCC-CP-2023-0006. SEGUN AUTORIZACION</t>
  </si>
  <si>
    <t xml:space="preserve">DEL DIRECTOR EJECUTIVO ANEXA POR </t>
  </si>
  <si>
    <t>EN DILIGENCIAS PROCESALES PROPIAS DEL DEPARTAMENTO LEGAL DE LA OFICINA PARA EL</t>
  </si>
  <si>
    <t>Desde 01 Septiembre 2023   Hasta 30 Septiembre 2023</t>
  </si>
  <si>
    <t>BALANCE INICIAL EN LIBRO AL 31-Agosto-2023</t>
  </si>
  <si>
    <t>BALANCE EN LIBRO CUENTA NO.314-000212-4 AL 30-Septiembre-2023</t>
  </si>
  <si>
    <t>BALANCE EN LIBRO CUENTA NO.960-139060-6 AL 30-Septiembre-2023</t>
  </si>
  <si>
    <t>LAS CARGAS CONSIGNADAS A LA OPRET, DE NUESTROS CONTRATISTAS EN LOS ALMACENES</t>
  </si>
  <si>
    <t>DE RD$181,031.53.  FONDO:  100  FUNCION:  335  OBJETAL:  224101, 232201, 233101, 234101,</t>
  </si>
  <si>
    <t>POR VALOR DE RD$59,001.16.  FONDO:  100  FUNCION:  335  OBJETAL:  233201, 234101, 235501,</t>
  </si>
  <si>
    <t>FONDO SUJETO A LIQUIDACION PARA SER UTILIZADOS EN LOS PROCESOS ADUANALES DE LAS</t>
  </si>
  <si>
    <t xml:space="preserve">LOS PUERTOS Y DEPOSITOS DEL AEROPUERTO LAS AMERICAS. SEGUN AUTORIZACION DEL </t>
  </si>
  <si>
    <t>MSD SEGUN COMPROBANTES DEFINITIVOS DEL NO.3692 AL NO.3705, CON DOCUMENTOS</t>
  </si>
  <si>
    <t>POR VALOR DE RD$52,830.97       FONDO:100  FUNCION:335   OBJETAL: 229201, 233201, 235501,</t>
  </si>
  <si>
    <t>DE RD$ 180,453.17.  FONDO:  100 FUNCION:  335 OBJETAL:  222101, 239801, 237105 Y 233201.</t>
  </si>
  <si>
    <t>BALANCE EN LIBRO CUENTA NO.240-011187-6 AL 30-Septiembre-2023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</si>
</sst>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yy"/>
  </numFmts>
  <fonts count="59">
    <font>
      <sz val="11"/>
      <color indexed="10"/>
      <name val="Calibri"/>
      <family val="0"/>
    </font>
    <font>
      <sz val="10"/>
      <color indexed="8"/>
      <name val="Arial"/>
      <family val="0"/>
    </font>
    <font>
      <b/>
      <i/>
      <sz val="18"/>
      <color indexed="8"/>
      <name val="Times New Roman"/>
      <family val="0"/>
    </font>
    <font>
      <i/>
      <sz val="9"/>
      <color indexed="8"/>
      <name val="Times New Roman"/>
      <family val="0"/>
    </font>
    <font>
      <b/>
      <sz val="16"/>
      <color indexed="8"/>
      <name val="MS Sans Serif"/>
      <family val="0"/>
    </font>
    <font>
      <b/>
      <i/>
      <sz val="18"/>
      <color indexed="10"/>
      <name val="Times New Roman"/>
      <family val="1"/>
    </font>
    <font>
      <b/>
      <sz val="13.5"/>
      <color indexed="8"/>
      <name val="MS Sans Serif"/>
      <family val="0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8.5"/>
      <color indexed="10"/>
      <name val="Calibri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8"/>
      <color indexed="10"/>
      <name val="Calibri"/>
      <family val="2"/>
    </font>
    <font>
      <b/>
      <sz val="10"/>
      <name val="Arial"/>
      <family val="2"/>
    </font>
    <font>
      <sz val="8.5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3" fontId="0" fillId="0" borderId="0">
      <alignment vertical="top"/>
      <protection/>
    </xf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52" fillId="31" borderId="0" applyNumberFormat="0" applyBorder="0" applyAlignment="0" applyProtection="0"/>
    <xf numFmtId="0" fontId="0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54">
    <xf numFmtId="0" fontId="0" fillId="0" borderId="0" xfId="0" applyAlignment="1" applyProtection="1">
      <alignment vertical="top"/>
      <protection locked="0"/>
    </xf>
    <xf numFmtId="0" fontId="8" fillId="0" borderId="0" xfId="53" applyFont="1" applyProtection="1">
      <alignment vertical="top"/>
      <protection locked="0"/>
    </xf>
    <xf numFmtId="0" fontId="9" fillId="0" borderId="0" xfId="53" applyFont="1" applyProtection="1">
      <alignment vertical="top"/>
      <protection locked="0"/>
    </xf>
    <xf numFmtId="4" fontId="8" fillId="0" borderId="0" xfId="37" applyNumberFormat="1" applyFont="1">
      <alignment vertical="top"/>
      <protection/>
    </xf>
    <xf numFmtId="0" fontId="8" fillId="0" borderId="0" xfId="0" applyFont="1" applyAlignment="1" applyProtection="1">
      <alignment vertical="top"/>
      <protection locked="0"/>
    </xf>
    <xf numFmtId="4" fontId="8" fillId="0" borderId="0" xfId="48" applyNumberFormat="1" applyFont="1">
      <alignment vertical="top"/>
      <protection/>
    </xf>
    <xf numFmtId="0" fontId="10" fillId="0" borderId="0" xfId="0" applyFont="1" applyAlignment="1" applyProtection="1">
      <alignment vertical="top"/>
      <protection locked="0"/>
    </xf>
    <xf numFmtId="4" fontId="10" fillId="0" borderId="0" xfId="48" applyNumberFormat="1" applyFont="1">
      <alignment vertical="top"/>
      <protection/>
    </xf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4" fontId="12" fillId="0" borderId="0" xfId="48" applyNumberFormat="1" applyFont="1">
      <alignment vertical="top"/>
      <protection/>
    </xf>
    <xf numFmtId="0" fontId="8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vertical="top"/>
      <protection locked="0"/>
    </xf>
    <xf numFmtId="4" fontId="11" fillId="0" borderId="0" xfId="37" applyNumberFormat="1" applyFont="1">
      <alignment vertical="top"/>
      <protection/>
    </xf>
    <xf numFmtId="4" fontId="10" fillId="0" borderId="0" xfId="37" applyNumberFormat="1" applyFont="1">
      <alignment vertical="top"/>
      <protection/>
    </xf>
    <xf numFmtId="4" fontId="12" fillId="0" borderId="0" xfId="37" applyNumberFormat="1" applyFont="1">
      <alignment vertical="top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8" fillId="0" borderId="0" xfId="54" applyFont="1" applyAlignment="1">
      <alignment vertical="top"/>
      <protection/>
    </xf>
    <xf numFmtId="0" fontId="19" fillId="0" borderId="0" xfId="54" applyFont="1" applyAlignment="1">
      <alignment vertical="top"/>
      <protection/>
    </xf>
    <xf numFmtId="0" fontId="11" fillId="0" borderId="0" xfId="55" applyProtection="1">
      <alignment vertical="top"/>
      <protection locked="0"/>
    </xf>
    <xf numFmtId="0" fontId="21" fillId="0" borderId="0" xfId="0" applyFont="1" applyAlignment="1" applyProtection="1">
      <alignment vertical="top"/>
      <protection locked="0"/>
    </xf>
    <xf numFmtId="0" fontId="23" fillId="33" borderId="0" xfId="53" applyFont="1" applyFill="1" applyProtection="1">
      <alignment vertical="top"/>
      <protection locked="0"/>
    </xf>
    <xf numFmtId="4" fontId="22" fillId="33" borderId="0" xfId="48" applyNumberFormat="1" applyFont="1" applyFill="1">
      <alignment vertical="top"/>
      <protection/>
    </xf>
    <xf numFmtId="0" fontId="22" fillId="0" borderId="0" xfId="53" applyFont="1" applyAlignment="1">
      <alignment horizontal="center" vertical="center"/>
      <protection/>
    </xf>
    <xf numFmtId="0" fontId="22" fillId="33" borderId="0" xfId="53" applyFont="1" applyFill="1" applyAlignment="1">
      <alignment horizontal="center" vertical="center"/>
      <protection/>
    </xf>
    <xf numFmtId="0" fontId="17" fillId="0" borderId="0" xfId="0" applyFont="1" applyAlignment="1">
      <alignment vertical="top"/>
    </xf>
    <xf numFmtId="164" fontId="19" fillId="0" borderId="0" xfId="55" applyNumberFormat="1" applyFont="1">
      <alignment vertical="top"/>
      <protection/>
    </xf>
    <xf numFmtId="164" fontId="20" fillId="0" borderId="0" xfId="55" applyNumberFormat="1" applyFont="1">
      <alignment vertical="top"/>
      <protection/>
    </xf>
    <xf numFmtId="0" fontId="24" fillId="33" borderId="0" xfId="53" applyFont="1" applyFill="1" applyProtection="1">
      <alignment vertical="top"/>
      <protection locked="0"/>
    </xf>
    <xf numFmtId="0" fontId="22" fillId="33" borderId="0" xfId="53" applyFont="1" applyFill="1" applyProtection="1">
      <alignment vertical="top"/>
      <protection locked="0"/>
    </xf>
    <xf numFmtId="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7" fillId="0" borderId="0" xfId="0" applyFont="1" applyAlignment="1">
      <alignment horizontal="center" vertical="top"/>
    </xf>
    <xf numFmtId="14" fontId="17" fillId="0" borderId="0" xfId="0" applyNumberFormat="1" applyFont="1" applyAlignment="1">
      <alignment horizontal="center" vertical="top"/>
    </xf>
    <xf numFmtId="164" fontId="19" fillId="0" borderId="0" xfId="0" applyNumberFormat="1" applyFont="1" applyAlignment="1">
      <alignment vertical="top"/>
    </xf>
    <xf numFmtId="164" fontId="20" fillId="0" borderId="0" xfId="0" applyNumberFormat="1" applyFont="1" applyAlignment="1">
      <alignment vertical="top"/>
    </xf>
    <xf numFmtId="0" fontId="10" fillId="0" borderId="0" xfId="0" applyFont="1" applyAlignment="1" applyProtection="1">
      <alignment horizontal="center" vertical="top"/>
      <protection locked="0"/>
    </xf>
    <xf numFmtId="0" fontId="18" fillId="0" borderId="0" xfId="0" applyFont="1" applyAlignment="1">
      <alignment horizontal="left" vertical="top"/>
    </xf>
    <xf numFmtId="0" fontId="10" fillId="0" borderId="0" xfId="53" applyFont="1" applyProtection="1">
      <alignment vertical="top"/>
      <protection locked="0"/>
    </xf>
    <xf numFmtId="0" fontId="20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164" fontId="19" fillId="0" borderId="0" xfId="0" applyNumberFormat="1" applyFont="1" applyAlignment="1">
      <alignment vertical="top"/>
    </xf>
    <xf numFmtId="164" fontId="20" fillId="0" borderId="0" xfId="0" applyNumberFormat="1" applyFont="1" applyAlignment="1">
      <alignment vertical="top"/>
    </xf>
    <xf numFmtId="0" fontId="19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7" fillId="0" borderId="0" xfId="53" applyFont="1" applyAlignment="1">
      <alignment horizontal="center" vertical="top"/>
      <protection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53" applyFont="1" applyAlignment="1" applyProtection="1">
      <alignment horizontal="center" vertical="top"/>
      <protection locked="0"/>
    </xf>
    <xf numFmtId="0" fontId="4" fillId="0" borderId="0" xfId="53" applyFont="1" applyAlignment="1">
      <alignment horizontal="center" vertical="top"/>
      <protection/>
    </xf>
    <xf numFmtId="0" fontId="6" fillId="0" borderId="0" xfId="53" applyFont="1" applyAlignment="1">
      <alignment horizontal="center" vertical="top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847725</xdr:colOff>
      <xdr:row>0</xdr:row>
      <xdr:rowOff>76200</xdr:rowOff>
    </xdr:from>
    <xdr:to>
      <xdr:col>3</xdr:col>
      <xdr:colOff>1504950</xdr:colOff>
      <xdr:row>3</xdr:row>
      <xdr:rowOff>180975</xdr:rowOff>
    </xdr:to>
    <xdr:pic>
      <xdr:nvPicPr>
        <xdr:cNvPr id="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7620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</xdr:row>
      <xdr:rowOff>38100</xdr:rowOff>
    </xdr:from>
    <xdr:to>
      <xdr:col>1</xdr:col>
      <xdr:colOff>695325</xdr:colOff>
      <xdr:row>4</xdr:row>
      <xdr:rowOff>133350</xdr:rowOff>
    </xdr:to>
    <xdr:pic>
      <xdr:nvPicPr>
        <xdr:cNvPr id="2" name="Imagen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2860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828675</xdr:colOff>
      <xdr:row>90</xdr:row>
      <xdr:rowOff>114300</xdr:rowOff>
    </xdr:from>
    <xdr:to>
      <xdr:col>3</xdr:col>
      <xdr:colOff>1485900</xdr:colOff>
      <xdr:row>94</xdr:row>
      <xdr:rowOff>28575</xdr:rowOff>
    </xdr:to>
    <xdr:pic>
      <xdr:nvPicPr>
        <xdr:cNvPr id="3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653540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90</xdr:row>
      <xdr:rowOff>85725</xdr:rowOff>
    </xdr:from>
    <xdr:to>
      <xdr:col>1</xdr:col>
      <xdr:colOff>428625</xdr:colOff>
      <xdr:row>93</xdr:row>
      <xdr:rowOff>180975</xdr:rowOff>
    </xdr:to>
    <xdr:pic>
      <xdr:nvPicPr>
        <xdr:cNvPr id="4" name="Imagen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6506825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275</xdr:row>
      <xdr:rowOff>123825</xdr:rowOff>
    </xdr:from>
    <xdr:to>
      <xdr:col>3</xdr:col>
      <xdr:colOff>1495425</xdr:colOff>
      <xdr:row>279</xdr:row>
      <xdr:rowOff>38100</xdr:rowOff>
    </xdr:to>
    <xdr:pic>
      <xdr:nvPicPr>
        <xdr:cNvPr id="5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4824412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275</xdr:row>
      <xdr:rowOff>85725</xdr:rowOff>
    </xdr:from>
    <xdr:to>
      <xdr:col>1</xdr:col>
      <xdr:colOff>428625</xdr:colOff>
      <xdr:row>278</xdr:row>
      <xdr:rowOff>180975</xdr:rowOff>
    </xdr:to>
    <xdr:pic>
      <xdr:nvPicPr>
        <xdr:cNvPr id="6" name="Imagen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8206025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01"/>
  <sheetViews>
    <sheetView tabSelected="1" showOutlineSymbols="0" zoomScale="106" zoomScaleNormal="106" zoomScalePageLayoutView="0" workbookViewId="0" topLeftCell="A256">
      <selection activeCell="G282" sqref="G282"/>
    </sheetView>
  </sheetViews>
  <sheetFormatPr defaultColWidth="6.8515625" defaultRowHeight="15"/>
  <cols>
    <col min="1" max="1" width="8.8515625" style="0" customWidth="1"/>
    <col min="2" max="2" width="11.00390625" style="0" customWidth="1"/>
    <col min="3" max="3" width="27.7109375" style="0" customWidth="1"/>
    <col min="4" max="4" width="67.140625" style="0" customWidth="1"/>
    <col min="5" max="5" width="16.28125" style="0" customWidth="1"/>
    <col min="6" max="8" width="6.8515625" style="0" customWidth="1"/>
    <col min="9" max="9" width="12.8515625" style="0" customWidth="1"/>
    <col min="10" max="10" width="10.00390625" style="0" bestFit="1" customWidth="1"/>
  </cols>
  <sheetData>
    <row r="5" spans="1:5" ht="23.25">
      <c r="A5" s="51" t="s">
        <v>0</v>
      </c>
      <c r="B5" s="51"/>
      <c r="C5" s="51"/>
      <c r="D5" s="51"/>
      <c r="E5" s="51"/>
    </row>
    <row r="6" spans="1:5" ht="19.5">
      <c r="A6" s="52" t="s">
        <v>3</v>
      </c>
      <c r="B6" s="52"/>
      <c r="C6" s="52"/>
      <c r="D6" s="52"/>
      <c r="E6" s="52"/>
    </row>
    <row r="7" spans="1:5" ht="19.5">
      <c r="A7" s="53" t="s">
        <v>1</v>
      </c>
      <c r="B7" s="53"/>
      <c r="C7" s="53"/>
      <c r="D7" s="53"/>
      <c r="E7" s="53"/>
    </row>
    <row r="8" spans="1:5" ht="15">
      <c r="A8" s="48" t="s">
        <v>145</v>
      </c>
      <c r="B8" s="48"/>
      <c r="C8" s="48"/>
      <c r="D8" s="48"/>
      <c r="E8" s="48"/>
    </row>
    <row r="9" spans="1:5" ht="15">
      <c r="A9" s="48" t="s">
        <v>4</v>
      </c>
      <c r="B9" s="48"/>
      <c r="C9" s="48"/>
      <c r="D9" s="48"/>
      <c r="E9" s="48"/>
    </row>
    <row r="11" spans="1:5" ht="15">
      <c r="A11" s="1" t="s">
        <v>146</v>
      </c>
      <c r="B11" s="2"/>
      <c r="C11" s="2"/>
      <c r="D11" s="2"/>
      <c r="E11" s="3">
        <v>39440.65</v>
      </c>
    </row>
    <row r="12" spans="1:5" ht="15" hidden="1">
      <c r="A12" s="1" t="s">
        <v>5</v>
      </c>
      <c r="B12" s="1" t="s">
        <v>6</v>
      </c>
      <c r="C12" s="2"/>
      <c r="D12" s="2"/>
      <c r="E12" s="3"/>
    </row>
    <row r="13" spans="1:5" ht="15" hidden="1">
      <c r="A13" s="1"/>
      <c r="B13" s="1" t="s">
        <v>7</v>
      </c>
      <c r="C13" s="2"/>
      <c r="D13" s="2"/>
      <c r="E13" s="3"/>
    </row>
    <row r="14" spans="1:5" ht="15" hidden="1">
      <c r="A14" s="1"/>
      <c r="B14" s="1" t="s">
        <v>8</v>
      </c>
      <c r="C14" s="2"/>
      <c r="D14" s="2"/>
      <c r="E14" s="3"/>
    </row>
    <row r="15" spans="1:5" ht="15" hidden="1">
      <c r="A15" s="2"/>
      <c r="B15" s="1" t="s">
        <v>9</v>
      </c>
      <c r="D15" s="2"/>
      <c r="E15" s="3"/>
    </row>
    <row r="16" spans="1:5" ht="15">
      <c r="A16" s="2"/>
      <c r="B16" s="1"/>
      <c r="D16" s="2"/>
      <c r="E16" s="3"/>
    </row>
    <row r="17" spans="1:5" s="22" customFormat="1" ht="15">
      <c r="A17" s="6" t="s">
        <v>5</v>
      </c>
      <c r="B17" s="40" t="s">
        <v>40</v>
      </c>
      <c r="C17"/>
      <c r="D17" s="23"/>
      <c r="E17" s="24">
        <v>348888.69</v>
      </c>
    </row>
    <row r="18" spans="1:5" ht="15">
      <c r="A18" s="6"/>
      <c r="B18" s="6"/>
      <c r="C18" s="6"/>
      <c r="D18" s="6"/>
      <c r="E18" s="7"/>
    </row>
    <row r="19" spans="1:5" ht="15">
      <c r="A19" s="16" t="s">
        <v>15</v>
      </c>
      <c r="B19" s="16" t="s">
        <v>16</v>
      </c>
      <c r="C19" s="16" t="s">
        <v>17</v>
      </c>
      <c r="D19" s="16" t="s">
        <v>18</v>
      </c>
      <c r="E19" s="16" t="s">
        <v>19</v>
      </c>
    </row>
    <row r="20" spans="1:4" ht="15">
      <c r="A20" s="17" t="s">
        <v>20</v>
      </c>
      <c r="B20" s="18" t="s">
        <v>1</v>
      </c>
      <c r="C20" s="18"/>
      <c r="D20" s="12"/>
    </row>
    <row r="21" spans="1:13" ht="15">
      <c r="A21" s="34">
        <v>827</v>
      </c>
      <c r="B21" s="35">
        <v>45195</v>
      </c>
      <c r="C21" s="42" t="s">
        <v>41</v>
      </c>
      <c r="F21" s="33"/>
      <c r="G21" s="20"/>
      <c r="H21" s="20"/>
      <c r="I21" s="20"/>
      <c r="J21" s="20"/>
      <c r="K21" s="20"/>
      <c r="L21" s="20"/>
      <c r="M21" s="20"/>
    </row>
    <row r="22" spans="4:13" ht="15">
      <c r="D22" s="43" t="s">
        <v>38</v>
      </c>
      <c r="E22" s="44">
        <v>30915</v>
      </c>
      <c r="F22" s="36"/>
      <c r="G22" s="20"/>
      <c r="H22" s="20"/>
      <c r="I22" s="20"/>
      <c r="J22" s="20"/>
      <c r="K22" s="20"/>
      <c r="L22" s="20"/>
      <c r="M22" s="20"/>
    </row>
    <row r="23" spans="4:13" ht="15">
      <c r="D23" s="43" t="s">
        <v>42</v>
      </c>
      <c r="F23" s="33"/>
      <c r="G23" s="20"/>
      <c r="H23" s="20"/>
      <c r="I23" s="20"/>
      <c r="J23" s="20"/>
      <c r="K23" s="20"/>
      <c r="L23" s="20"/>
      <c r="M23" s="20"/>
    </row>
    <row r="24" spans="4:7" ht="15">
      <c r="D24" s="43" t="s">
        <v>26</v>
      </c>
      <c r="F24" s="37"/>
      <c r="G24" s="19"/>
    </row>
    <row r="25" spans="4:13" ht="15">
      <c r="D25" s="43" t="s">
        <v>43</v>
      </c>
      <c r="F25" s="36"/>
      <c r="G25" s="20"/>
      <c r="H25" s="20"/>
      <c r="I25" s="20"/>
      <c r="J25" s="20"/>
      <c r="K25" s="20"/>
      <c r="L25" s="20"/>
      <c r="M25" s="20"/>
    </row>
    <row r="26" spans="4:13" ht="15">
      <c r="D26" s="43" t="s">
        <v>141</v>
      </c>
      <c r="F26" s="37"/>
      <c r="G26" s="20"/>
      <c r="H26" s="20"/>
      <c r="I26" s="20"/>
      <c r="J26" s="20"/>
      <c r="K26" s="20"/>
      <c r="L26" s="20"/>
      <c r="M26" s="20"/>
    </row>
    <row r="27" spans="4:13" ht="15">
      <c r="D27" s="43" t="s">
        <v>44</v>
      </c>
      <c r="F27" s="36"/>
      <c r="G27" s="20"/>
      <c r="H27" s="20"/>
      <c r="I27" s="20"/>
      <c r="J27" s="20"/>
      <c r="K27" s="20"/>
      <c r="L27" s="20"/>
      <c r="M27" s="20"/>
    </row>
    <row r="28" spans="4:13" ht="15">
      <c r="D28" s="41" t="s">
        <v>23</v>
      </c>
      <c r="E28" s="45">
        <v>30915</v>
      </c>
      <c r="F28" s="33"/>
      <c r="G28" s="20"/>
      <c r="H28" s="20"/>
      <c r="I28" s="20"/>
      <c r="J28" s="20"/>
      <c r="K28" s="20"/>
      <c r="L28" s="20"/>
      <c r="M28" s="20"/>
    </row>
    <row r="29" spans="6:13" ht="15">
      <c r="F29" s="33"/>
      <c r="G29" s="20"/>
      <c r="H29" s="20"/>
      <c r="I29" s="20"/>
      <c r="J29" s="20"/>
      <c r="K29" s="20"/>
      <c r="L29" s="20"/>
      <c r="M29" s="20"/>
    </row>
    <row r="30" spans="1:13" ht="15">
      <c r="A30" s="34">
        <v>828</v>
      </c>
      <c r="B30" s="35">
        <v>45197</v>
      </c>
      <c r="C30" s="42" t="s">
        <v>45</v>
      </c>
      <c r="F30" s="36"/>
      <c r="G30" s="20"/>
      <c r="H30" s="20"/>
      <c r="I30" s="20"/>
      <c r="J30" s="20"/>
      <c r="K30" s="20"/>
      <c r="L30" s="20"/>
      <c r="M30" s="20"/>
    </row>
    <row r="31" spans="4:13" ht="15">
      <c r="D31" s="43" t="s">
        <v>46</v>
      </c>
      <c r="E31" s="44">
        <v>17700</v>
      </c>
      <c r="F31" s="36"/>
      <c r="G31" s="20"/>
      <c r="H31" s="20"/>
      <c r="I31" s="20"/>
      <c r="J31" s="20"/>
      <c r="K31" s="20"/>
      <c r="L31" s="20"/>
      <c r="M31" s="20"/>
    </row>
    <row r="32" spans="4:13" ht="15">
      <c r="D32" s="43" t="s">
        <v>47</v>
      </c>
      <c r="F32" s="33"/>
      <c r="G32" s="20"/>
      <c r="H32" s="20"/>
      <c r="I32" s="20"/>
      <c r="J32" s="20"/>
      <c r="K32" s="20"/>
      <c r="L32" s="20"/>
      <c r="M32" s="20"/>
    </row>
    <row r="33" spans="4:7" ht="15">
      <c r="D33" s="43" t="s">
        <v>48</v>
      </c>
      <c r="E33" s="44">
        <v>-750</v>
      </c>
      <c r="F33" s="37"/>
      <c r="G33" s="19"/>
    </row>
    <row r="34" spans="4:7" ht="15">
      <c r="D34" s="43" t="s">
        <v>49</v>
      </c>
      <c r="F34" s="37"/>
      <c r="G34" s="19"/>
    </row>
    <row r="35" spans="4:13" ht="15">
      <c r="D35" s="43" t="s">
        <v>50</v>
      </c>
      <c r="E35" s="44">
        <v>-2700</v>
      </c>
      <c r="F35" s="36"/>
      <c r="G35" s="20"/>
      <c r="H35" s="20"/>
      <c r="I35" s="20"/>
      <c r="J35" s="20"/>
      <c r="K35" s="20"/>
      <c r="L35" s="20"/>
      <c r="M35" s="20"/>
    </row>
    <row r="36" spans="4:13" ht="15">
      <c r="D36" s="43" t="s">
        <v>142</v>
      </c>
      <c r="F36" s="33"/>
      <c r="G36" s="20"/>
      <c r="H36" s="20"/>
      <c r="I36" s="20"/>
      <c r="J36" s="20"/>
      <c r="K36" s="20"/>
      <c r="L36" s="20"/>
      <c r="M36" s="20"/>
    </row>
    <row r="37" spans="4:13" ht="15">
      <c r="D37" s="43" t="s">
        <v>143</v>
      </c>
      <c r="F37" s="36"/>
      <c r="G37" s="20"/>
      <c r="H37" s="20"/>
      <c r="I37" s="20"/>
      <c r="J37" s="20"/>
      <c r="K37" s="20"/>
      <c r="L37" s="20"/>
      <c r="M37" s="20"/>
    </row>
    <row r="38" spans="4:13" ht="15">
      <c r="D38" s="43" t="s">
        <v>51</v>
      </c>
      <c r="F38" s="33"/>
      <c r="G38" s="20"/>
      <c r="H38" s="20"/>
      <c r="I38" s="20"/>
      <c r="J38" s="20"/>
      <c r="K38" s="20"/>
      <c r="L38" s="20"/>
      <c r="M38" s="20"/>
    </row>
    <row r="39" spans="4:7" ht="15">
      <c r="D39" s="43" t="s">
        <v>52</v>
      </c>
      <c r="F39" s="37"/>
      <c r="G39" s="19"/>
    </row>
    <row r="40" spans="4:13" ht="15">
      <c r="D40" s="41" t="s">
        <v>23</v>
      </c>
      <c r="E40" s="45">
        <v>14250</v>
      </c>
      <c r="F40" s="36"/>
      <c r="G40" s="20"/>
      <c r="H40" s="20"/>
      <c r="I40" s="20"/>
      <c r="J40" s="20"/>
      <c r="K40" s="20"/>
      <c r="L40" s="20"/>
      <c r="M40" s="20"/>
    </row>
    <row r="41" spans="6:13" ht="15">
      <c r="F41" s="36"/>
      <c r="G41" s="20"/>
      <c r="H41" s="20"/>
      <c r="I41" s="20"/>
      <c r="J41" s="20"/>
      <c r="K41" s="20"/>
      <c r="L41" s="20"/>
      <c r="M41" s="20"/>
    </row>
    <row r="42" spans="1:13" ht="15">
      <c r="A42" s="34">
        <v>829</v>
      </c>
      <c r="B42" s="35">
        <v>45197</v>
      </c>
      <c r="C42" s="39" t="s">
        <v>45</v>
      </c>
      <c r="F42" s="36"/>
      <c r="G42" s="20"/>
      <c r="H42" s="20"/>
      <c r="I42" s="20"/>
      <c r="J42" s="20"/>
      <c r="K42" s="20"/>
      <c r="L42" s="20"/>
      <c r="M42" s="20"/>
    </row>
    <row r="43" spans="4:13" ht="15">
      <c r="D43" s="46" t="s">
        <v>53</v>
      </c>
      <c r="E43" s="36">
        <v>23600</v>
      </c>
      <c r="F43" s="36"/>
      <c r="G43" s="20"/>
      <c r="H43" s="20"/>
      <c r="I43" s="20"/>
      <c r="J43" s="20"/>
      <c r="K43" s="20"/>
      <c r="L43" s="20"/>
      <c r="M43" s="20"/>
    </row>
    <row r="44" spans="4:13" ht="15">
      <c r="D44" s="46" t="s">
        <v>47</v>
      </c>
      <c r="F44" s="36"/>
      <c r="G44" s="20"/>
      <c r="H44" s="20"/>
      <c r="I44" s="20"/>
      <c r="J44" s="20"/>
      <c r="K44" s="20"/>
      <c r="L44" s="20"/>
      <c r="M44" s="20"/>
    </row>
    <row r="45" spans="4:13" ht="15">
      <c r="D45" s="46" t="s">
        <v>54</v>
      </c>
      <c r="E45" s="36">
        <v>-1000</v>
      </c>
      <c r="F45" s="37"/>
      <c r="G45" s="20"/>
      <c r="H45" s="20"/>
      <c r="I45" s="20"/>
      <c r="J45" s="20"/>
      <c r="K45" s="20"/>
      <c r="L45" s="20"/>
      <c r="M45" s="20"/>
    </row>
    <row r="46" spans="4:13" ht="15">
      <c r="D46" s="46" t="s">
        <v>49</v>
      </c>
      <c r="F46" s="33"/>
      <c r="G46" s="20"/>
      <c r="H46" s="20"/>
      <c r="I46" s="20"/>
      <c r="J46" s="20"/>
      <c r="K46" s="20"/>
      <c r="L46" s="20"/>
      <c r="M46" s="20"/>
    </row>
    <row r="47" spans="4:13" ht="15">
      <c r="D47" s="46" t="s">
        <v>55</v>
      </c>
      <c r="E47" s="36">
        <v>-3600</v>
      </c>
      <c r="F47" s="36"/>
      <c r="G47" s="20"/>
      <c r="H47" s="20"/>
      <c r="I47" s="20"/>
      <c r="J47" s="20"/>
      <c r="K47" s="20"/>
      <c r="L47" s="20"/>
      <c r="M47" s="20"/>
    </row>
    <row r="48" spans="4:13" ht="15">
      <c r="D48" s="46" t="s">
        <v>56</v>
      </c>
      <c r="E48" s="36"/>
      <c r="F48" s="33"/>
      <c r="G48" s="20"/>
      <c r="H48" s="20"/>
      <c r="I48" s="20"/>
      <c r="J48" s="20"/>
      <c r="K48" s="20"/>
      <c r="L48" s="20"/>
      <c r="M48" s="20"/>
    </row>
    <row r="49" spans="4:13" ht="15">
      <c r="D49" s="46" t="s">
        <v>32</v>
      </c>
      <c r="F49" s="33"/>
      <c r="G49" s="20"/>
      <c r="H49" s="20"/>
      <c r="I49" s="20"/>
      <c r="J49" s="20"/>
      <c r="K49" s="20"/>
      <c r="L49" s="20"/>
      <c r="M49" s="20"/>
    </row>
    <row r="50" spans="4:13" ht="15">
      <c r="D50" s="46" t="s">
        <v>57</v>
      </c>
      <c r="E50" s="36"/>
      <c r="F50" s="36"/>
      <c r="G50" s="20"/>
      <c r="H50" s="20"/>
      <c r="I50" s="20"/>
      <c r="J50" s="20"/>
      <c r="K50" s="20"/>
      <c r="L50" s="20"/>
      <c r="M50" s="20"/>
    </row>
    <row r="51" spans="4:13" ht="15">
      <c r="D51" s="46" t="s">
        <v>58</v>
      </c>
      <c r="E51" s="36"/>
      <c r="F51" s="36"/>
      <c r="G51" s="20"/>
      <c r="H51" s="20"/>
      <c r="I51" s="20"/>
      <c r="J51" s="20"/>
      <c r="K51" s="20"/>
      <c r="L51" s="20"/>
      <c r="M51" s="20"/>
    </row>
    <row r="52" spans="4:7" ht="15">
      <c r="D52" s="41" t="s">
        <v>23</v>
      </c>
      <c r="E52" s="37">
        <v>19000</v>
      </c>
      <c r="F52" s="37"/>
      <c r="G52" s="19"/>
    </row>
    <row r="53" spans="4:7" ht="15">
      <c r="D53" s="41"/>
      <c r="E53" s="37"/>
      <c r="F53" s="37"/>
      <c r="G53" s="19"/>
    </row>
    <row r="54" spans="1:13" ht="15">
      <c r="A54" s="34">
        <v>830</v>
      </c>
      <c r="B54" s="35">
        <v>45197</v>
      </c>
      <c r="C54" s="39" t="s">
        <v>28</v>
      </c>
      <c r="F54" s="36"/>
      <c r="G54" s="20"/>
      <c r="H54" s="20"/>
      <c r="I54" s="20"/>
      <c r="J54" s="20"/>
      <c r="K54" s="20"/>
      <c r="L54" s="20"/>
      <c r="M54" s="20"/>
    </row>
    <row r="55" spans="4:13" ht="15">
      <c r="D55" s="46" t="s">
        <v>59</v>
      </c>
      <c r="E55" s="36">
        <v>42388.17</v>
      </c>
      <c r="F55" s="36"/>
      <c r="G55" s="20"/>
      <c r="H55" s="20"/>
      <c r="I55" s="20"/>
      <c r="J55" s="20"/>
      <c r="K55" s="20"/>
      <c r="L55" s="20"/>
      <c r="M55" s="20"/>
    </row>
    <row r="56" spans="4:13" ht="15">
      <c r="D56" s="46" t="s">
        <v>60</v>
      </c>
      <c r="E56" s="36"/>
      <c r="F56" s="36"/>
      <c r="G56" s="20"/>
      <c r="H56" s="20"/>
      <c r="I56" s="20"/>
      <c r="J56" s="20"/>
      <c r="K56" s="20"/>
      <c r="L56" s="20"/>
      <c r="M56" s="20"/>
    </row>
    <row r="57" spans="4:13" ht="15">
      <c r="D57" s="46" t="s">
        <v>61</v>
      </c>
      <c r="E57" s="36"/>
      <c r="F57" s="36"/>
      <c r="G57" s="20"/>
      <c r="H57" s="20"/>
      <c r="I57" s="20"/>
      <c r="J57" s="20"/>
      <c r="K57" s="20"/>
      <c r="L57" s="20"/>
      <c r="M57" s="20"/>
    </row>
    <row r="58" spans="4:13" ht="15">
      <c r="D58" s="46" t="s">
        <v>62</v>
      </c>
      <c r="E58" s="36"/>
      <c r="F58" s="37"/>
      <c r="G58" s="20"/>
      <c r="H58" s="20"/>
      <c r="I58" s="20"/>
      <c r="J58" s="20"/>
      <c r="K58" s="20"/>
      <c r="L58" s="20"/>
      <c r="M58" s="20"/>
    </row>
    <row r="59" spans="4:13" ht="15">
      <c r="D59" s="46" t="s">
        <v>63</v>
      </c>
      <c r="E59" s="36"/>
      <c r="F59" s="33"/>
      <c r="G59" s="20"/>
      <c r="H59" s="20"/>
      <c r="I59" s="20"/>
      <c r="J59" s="20"/>
      <c r="K59" s="20"/>
      <c r="L59" s="20"/>
      <c r="M59" s="20"/>
    </row>
    <row r="60" spans="4:13" ht="15">
      <c r="D60" s="46" t="s">
        <v>64</v>
      </c>
      <c r="F60" s="36"/>
      <c r="G60" s="20"/>
      <c r="H60" s="20"/>
      <c r="I60" s="20"/>
      <c r="J60" s="20"/>
      <c r="K60" s="20"/>
      <c r="L60" s="20"/>
      <c r="M60" s="20"/>
    </row>
    <row r="61" spans="4:13" ht="15">
      <c r="D61" s="46" t="s">
        <v>65</v>
      </c>
      <c r="F61" s="33"/>
      <c r="G61" s="20"/>
      <c r="H61" s="20"/>
      <c r="I61" s="20"/>
      <c r="J61" s="20"/>
      <c r="K61" s="20"/>
      <c r="L61" s="20"/>
      <c r="M61" s="20"/>
    </row>
    <row r="62" spans="4:13" ht="15">
      <c r="D62" s="41" t="s">
        <v>23</v>
      </c>
      <c r="E62" s="37">
        <v>42388.17</v>
      </c>
      <c r="F62" s="33"/>
      <c r="G62" s="20"/>
      <c r="H62" s="20"/>
      <c r="I62" s="20"/>
      <c r="J62" s="20"/>
      <c r="K62" s="20"/>
      <c r="L62" s="20"/>
      <c r="M62" s="20"/>
    </row>
    <row r="64" spans="1:13" ht="15">
      <c r="A64" s="34">
        <v>831</v>
      </c>
      <c r="B64" s="35">
        <v>45198</v>
      </c>
      <c r="C64" s="39" t="s">
        <v>66</v>
      </c>
      <c r="F64" s="33"/>
      <c r="G64" s="20"/>
      <c r="H64" s="20"/>
      <c r="I64" s="20"/>
      <c r="J64" s="20"/>
      <c r="K64" s="20"/>
      <c r="L64" s="20"/>
      <c r="M64" s="20"/>
    </row>
    <row r="65" spans="4:13" ht="15">
      <c r="D65" s="46" t="s">
        <v>67</v>
      </c>
      <c r="E65" s="36">
        <v>19470</v>
      </c>
      <c r="F65" s="36"/>
      <c r="G65" s="20"/>
      <c r="H65" s="20"/>
      <c r="I65" s="20"/>
      <c r="J65" s="20"/>
      <c r="K65" s="20"/>
      <c r="L65" s="20"/>
      <c r="M65" s="20"/>
    </row>
    <row r="66" spans="4:7" ht="15">
      <c r="D66" s="46" t="s">
        <v>144</v>
      </c>
      <c r="E66" s="36">
        <v>-825</v>
      </c>
      <c r="F66" s="37"/>
      <c r="G66" s="19"/>
    </row>
    <row r="67" spans="4:13" ht="15">
      <c r="D67" s="46" t="s">
        <v>68</v>
      </c>
      <c r="E67" s="36">
        <v>-2970</v>
      </c>
      <c r="F67" s="36"/>
      <c r="G67" s="20"/>
      <c r="H67" s="20"/>
      <c r="I67" s="20"/>
      <c r="J67" s="20"/>
      <c r="K67" s="20"/>
      <c r="L67" s="20"/>
      <c r="M67" s="20"/>
    </row>
    <row r="68" spans="4:13" ht="15">
      <c r="D68" s="46" t="s">
        <v>69</v>
      </c>
      <c r="F68" s="37"/>
      <c r="G68" s="20"/>
      <c r="H68" s="20"/>
      <c r="I68" s="20"/>
      <c r="J68" s="20"/>
      <c r="K68" s="20"/>
      <c r="L68" s="20"/>
      <c r="M68" s="20"/>
    </row>
    <row r="69" spans="4:13" ht="15">
      <c r="D69" s="46" t="s">
        <v>70</v>
      </c>
      <c r="E69" s="36"/>
      <c r="F69" s="36"/>
      <c r="G69" s="20"/>
      <c r="H69" s="20"/>
      <c r="I69" s="20"/>
      <c r="J69" s="20"/>
      <c r="K69" s="20"/>
      <c r="L69" s="20"/>
      <c r="M69" s="20"/>
    </row>
    <row r="70" spans="4:13" ht="15">
      <c r="D70" s="46" t="s">
        <v>71</v>
      </c>
      <c r="E70" s="36"/>
      <c r="F70" s="33"/>
      <c r="G70" s="20"/>
      <c r="H70" s="20"/>
      <c r="I70" s="20"/>
      <c r="J70" s="20"/>
      <c r="K70" s="20"/>
      <c r="L70" s="20"/>
      <c r="M70" s="20"/>
    </row>
    <row r="71" spans="4:13" ht="15">
      <c r="D71" s="46" t="s">
        <v>36</v>
      </c>
      <c r="E71" s="36"/>
      <c r="F71" s="33"/>
      <c r="G71" s="20"/>
      <c r="H71" s="20"/>
      <c r="I71" s="20"/>
      <c r="J71" s="20"/>
      <c r="K71" s="20"/>
      <c r="L71" s="20"/>
      <c r="M71" s="20"/>
    </row>
    <row r="72" spans="4:13" ht="15">
      <c r="D72" s="41" t="s">
        <v>23</v>
      </c>
      <c r="E72" s="37">
        <v>15675</v>
      </c>
      <c r="F72" s="36"/>
      <c r="G72" s="20"/>
      <c r="H72" s="20"/>
      <c r="I72" s="20"/>
      <c r="J72" s="20"/>
      <c r="K72" s="20"/>
      <c r="L72" s="20"/>
      <c r="M72" s="20"/>
    </row>
    <row r="73" spans="6:13" ht="15">
      <c r="F73" s="36"/>
      <c r="G73" s="20"/>
      <c r="H73" s="20"/>
      <c r="I73" s="20"/>
      <c r="J73" s="20"/>
      <c r="K73" s="20"/>
      <c r="L73" s="20"/>
      <c r="M73" s="20"/>
    </row>
    <row r="74" spans="1:5" ht="15">
      <c r="A74" s="6"/>
      <c r="B74" s="6"/>
      <c r="C74" s="6"/>
      <c r="D74" s="6"/>
      <c r="E74" s="37"/>
    </row>
    <row r="75" spans="1:5" ht="15">
      <c r="A75" s="4" t="s">
        <v>21</v>
      </c>
      <c r="B75" s="6"/>
      <c r="C75" s="6"/>
      <c r="D75" s="6"/>
      <c r="E75" s="5">
        <f>+E28+E40+E52+E62+E72</f>
        <v>122228.17</v>
      </c>
    </row>
    <row r="76" spans="1:5" ht="15">
      <c r="A76" s="6"/>
      <c r="B76" s="6"/>
      <c r="C76" s="6"/>
      <c r="D76" s="6"/>
      <c r="E76" s="7"/>
    </row>
    <row r="77" spans="1:5" ht="15">
      <c r="A77" s="8" t="s">
        <v>10</v>
      </c>
      <c r="B77" s="8"/>
      <c r="C77" s="8"/>
      <c r="D77" s="8"/>
      <c r="E77" s="5">
        <v>175</v>
      </c>
    </row>
    <row r="78" spans="1:5" ht="15">
      <c r="A78" s="8" t="s">
        <v>11</v>
      </c>
      <c r="B78" s="8"/>
      <c r="C78" s="8"/>
      <c r="D78" s="8"/>
      <c r="E78" s="5">
        <v>150.45</v>
      </c>
    </row>
    <row r="79" spans="1:5" ht="15">
      <c r="A79" s="6"/>
      <c r="B79" s="6"/>
      <c r="C79" s="6"/>
      <c r="D79" s="6"/>
      <c r="E79" s="5"/>
    </row>
    <row r="80" spans="1:5" ht="15.75" customHeight="1">
      <c r="A80" s="9" t="s">
        <v>147</v>
      </c>
      <c r="B80" s="9"/>
      <c r="C80" s="9"/>
      <c r="D80" s="9"/>
      <c r="E80" s="10">
        <f>+E11+E17-E75-E77-E78</f>
        <v>265775.72000000003</v>
      </c>
    </row>
    <row r="81" spans="1:5" ht="6" customHeight="1" hidden="1">
      <c r="A81" s="6"/>
      <c r="B81" s="6"/>
      <c r="C81" s="6"/>
      <c r="D81" s="6"/>
      <c r="E81" s="7"/>
    </row>
    <row r="82" spans="1:5" ht="15">
      <c r="A82" s="6"/>
      <c r="B82" s="6"/>
      <c r="C82" s="6"/>
      <c r="D82" s="6"/>
      <c r="E82" s="7"/>
    </row>
    <row r="83" spans="1:5" ht="15">
      <c r="A83" s="6"/>
      <c r="B83" s="6"/>
      <c r="C83" s="6"/>
      <c r="D83" s="6"/>
      <c r="E83" s="7"/>
    </row>
    <row r="84" spans="1:5" ht="15">
      <c r="A84" s="6"/>
      <c r="B84" s="6"/>
      <c r="C84" s="6"/>
      <c r="D84" s="6"/>
      <c r="E84" s="6"/>
    </row>
    <row r="85" spans="1:5" ht="15">
      <c r="A85" s="6"/>
      <c r="B85" s="6"/>
      <c r="C85" s="6"/>
      <c r="D85" s="6"/>
      <c r="E85" s="6"/>
    </row>
    <row r="86" spans="1:5" ht="15">
      <c r="A86" s="6"/>
      <c r="B86" s="6"/>
      <c r="C86" s="6"/>
      <c r="D86" s="6"/>
      <c r="E86" s="6"/>
    </row>
    <row r="87" spans="1:5" ht="15">
      <c r="A87" s="6"/>
      <c r="B87" s="6"/>
      <c r="C87" s="11" t="s">
        <v>33</v>
      </c>
      <c r="D87" s="11" t="s">
        <v>12</v>
      </c>
      <c r="E87" s="6"/>
    </row>
    <row r="88" spans="1:5" ht="15">
      <c r="A88" s="6"/>
      <c r="B88" s="6"/>
      <c r="C88" s="38" t="s">
        <v>34</v>
      </c>
      <c r="D88" s="38" t="s">
        <v>13</v>
      </c>
      <c r="E88" s="6"/>
    </row>
    <row r="89" ht="15">
      <c r="C89" s="38" t="s">
        <v>35</v>
      </c>
    </row>
    <row r="95" spans="1:5" ht="23.25">
      <c r="A95" s="51" t="s">
        <v>0</v>
      </c>
      <c r="B95" s="51"/>
      <c r="C95" s="51"/>
      <c r="D95" s="51"/>
      <c r="E95" s="51"/>
    </row>
    <row r="96" spans="1:5" ht="19.5">
      <c r="A96" s="50" t="s">
        <v>3</v>
      </c>
      <c r="B96" s="50"/>
      <c r="C96" s="50"/>
      <c r="D96" s="50"/>
      <c r="E96" s="50"/>
    </row>
    <row r="97" spans="1:5" ht="19.5">
      <c r="A97" s="47" t="s">
        <v>2</v>
      </c>
      <c r="B97" s="47"/>
      <c r="C97" s="47"/>
      <c r="D97" s="47"/>
      <c r="E97" s="47"/>
    </row>
    <row r="98" spans="1:5" ht="15">
      <c r="A98" s="48" t="s">
        <v>145</v>
      </c>
      <c r="B98" s="48"/>
      <c r="C98" s="48"/>
      <c r="D98" s="48"/>
      <c r="E98" s="48"/>
    </row>
    <row r="99" spans="1:5" ht="15">
      <c r="A99" s="49" t="s">
        <v>4</v>
      </c>
      <c r="B99" s="49"/>
      <c r="C99" s="49"/>
      <c r="D99" s="49"/>
      <c r="E99" s="49"/>
    </row>
    <row r="100" spans="1:5" ht="15">
      <c r="A100" s="12"/>
      <c r="B100" s="12"/>
      <c r="C100" s="12"/>
      <c r="D100" s="12"/>
      <c r="E100" s="12"/>
    </row>
    <row r="101" spans="1:5" s="22" customFormat="1" ht="12.75">
      <c r="A101" s="1" t="s">
        <v>146</v>
      </c>
      <c r="B101" s="23"/>
      <c r="C101" s="23"/>
      <c r="D101" s="23"/>
      <c r="E101" s="24">
        <v>4681600.86</v>
      </c>
    </row>
    <row r="102" spans="1:5" s="22" customFormat="1" ht="12.75">
      <c r="A102" s="31"/>
      <c r="B102" s="23"/>
      <c r="C102" s="23"/>
      <c r="D102" s="23"/>
      <c r="E102" s="24"/>
    </row>
    <row r="103" spans="1:5" s="22" customFormat="1" ht="15">
      <c r="A103" s="6" t="s">
        <v>5</v>
      </c>
      <c r="B103" s="40" t="s">
        <v>40</v>
      </c>
      <c r="C103"/>
      <c r="D103" s="23"/>
      <c r="E103" s="24">
        <v>8828090.16</v>
      </c>
    </row>
    <row r="104" spans="1:5" s="22" customFormat="1" ht="15">
      <c r="A104" s="6"/>
      <c r="B104" s="40" t="s">
        <v>7</v>
      </c>
      <c r="C104"/>
      <c r="D104" s="23"/>
      <c r="E104" s="24">
        <v>74441.33</v>
      </c>
    </row>
    <row r="105" spans="1:5" s="22" customFormat="1" ht="12.75">
      <c r="A105" s="30"/>
      <c r="B105" s="31"/>
      <c r="C105" s="23"/>
      <c r="D105" s="23"/>
      <c r="E105" s="24"/>
    </row>
    <row r="106" spans="1:5" s="22" customFormat="1" ht="12.75">
      <c r="A106" s="25" t="s">
        <v>15</v>
      </c>
      <c r="B106" s="25" t="s">
        <v>16</v>
      </c>
      <c r="C106" s="25" t="s">
        <v>17</v>
      </c>
      <c r="D106" s="25" t="s">
        <v>18</v>
      </c>
      <c r="E106" s="26" t="s">
        <v>19</v>
      </c>
    </row>
    <row r="107" spans="1:3" s="22" customFormat="1" ht="12.75">
      <c r="A107" s="25" t="s">
        <v>20</v>
      </c>
      <c r="B107" s="25" t="s">
        <v>30</v>
      </c>
      <c r="C107" s="27"/>
    </row>
    <row r="108" spans="1:3" s="22" customFormat="1" ht="12.75">
      <c r="A108" s="25"/>
      <c r="B108" s="25"/>
      <c r="C108" s="27"/>
    </row>
    <row r="109" spans="1:5" s="21" customFormat="1" ht="15">
      <c r="A109" s="34">
        <v>32186</v>
      </c>
      <c r="B109" s="35">
        <v>45173</v>
      </c>
      <c r="C109" s="39" t="s">
        <v>39</v>
      </c>
      <c r="D109"/>
      <c r="E109"/>
    </row>
    <row r="110" spans="1:6" s="21" customFormat="1" ht="15">
      <c r="A110"/>
      <c r="B110"/>
      <c r="C110"/>
      <c r="D110" s="46" t="s">
        <v>72</v>
      </c>
      <c r="E110" s="36">
        <v>400000</v>
      </c>
      <c r="F110" s="28"/>
    </row>
    <row r="111" spans="1:6" s="21" customFormat="1" ht="13.5" customHeight="1">
      <c r="A111"/>
      <c r="B111"/>
      <c r="C111"/>
      <c r="D111" s="46" t="s">
        <v>149</v>
      </c>
      <c r="E111" s="36"/>
      <c r="F111" s="28"/>
    </row>
    <row r="112" spans="1:6" s="21" customFormat="1" ht="15">
      <c r="A112"/>
      <c r="B112"/>
      <c r="C112"/>
      <c r="D112" s="46" t="s">
        <v>74</v>
      </c>
      <c r="E112" s="36"/>
      <c r="F112" s="28"/>
    </row>
    <row r="113" spans="1:5" s="21" customFormat="1" ht="15">
      <c r="A113"/>
      <c r="B113"/>
      <c r="C113"/>
      <c r="D113" s="46" t="s">
        <v>75</v>
      </c>
      <c r="E113" s="36"/>
    </row>
    <row r="114" spans="1:6" s="21" customFormat="1" ht="10.5" customHeight="1">
      <c r="A114"/>
      <c r="B114"/>
      <c r="C114"/>
      <c r="D114" s="46" t="s">
        <v>76</v>
      </c>
      <c r="E114" s="36"/>
      <c r="F114" s="28"/>
    </row>
    <row r="115" spans="1:6" s="21" customFormat="1" ht="13.5" customHeight="1">
      <c r="A115"/>
      <c r="B115"/>
      <c r="C115"/>
      <c r="D115" s="41" t="s">
        <v>23</v>
      </c>
      <c r="E115" s="37">
        <v>400000</v>
      </c>
      <c r="F115" s="28"/>
    </row>
    <row r="116" spans="1:5" s="21" customFormat="1" ht="9" customHeight="1">
      <c r="A116"/>
      <c r="B116"/>
      <c r="C116"/>
      <c r="D116"/>
      <c r="E116"/>
    </row>
    <row r="117" spans="1:5" s="21" customFormat="1" ht="12" customHeight="1">
      <c r="A117" s="34">
        <v>32187</v>
      </c>
      <c r="B117" s="35">
        <v>45174</v>
      </c>
      <c r="C117" s="39" t="s">
        <v>77</v>
      </c>
      <c r="D117"/>
      <c r="E117"/>
    </row>
    <row r="118" spans="1:6" s="21" customFormat="1" ht="14.25" customHeight="1">
      <c r="A118"/>
      <c r="B118"/>
      <c r="C118"/>
      <c r="D118" s="46" t="s">
        <v>78</v>
      </c>
      <c r="E118" s="36">
        <v>43660</v>
      </c>
      <c r="F118" s="28"/>
    </row>
    <row r="119" spans="1:6" s="21" customFormat="1" ht="15">
      <c r="A119"/>
      <c r="B119"/>
      <c r="C119"/>
      <c r="D119" s="46" t="s">
        <v>144</v>
      </c>
      <c r="E119" s="36">
        <v>-1850</v>
      </c>
      <c r="F119" s="28"/>
    </row>
    <row r="120" spans="1:6" s="21" customFormat="1" ht="15">
      <c r="A120"/>
      <c r="B120"/>
      <c r="C120"/>
      <c r="D120" s="46" t="s">
        <v>68</v>
      </c>
      <c r="E120" s="36">
        <v>-6660</v>
      </c>
      <c r="F120" s="28"/>
    </row>
    <row r="121" spans="1:6" s="21" customFormat="1" ht="15">
      <c r="A121"/>
      <c r="B121"/>
      <c r="C121"/>
      <c r="D121" s="46" t="s">
        <v>69</v>
      </c>
      <c r="E121"/>
      <c r="F121" s="28"/>
    </row>
    <row r="122" spans="1:6" s="21" customFormat="1" ht="15">
      <c r="A122"/>
      <c r="B122"/>
      <c r="C122"/>
      <c r="D122" s="46" t="s">
        <v>79</v>
      </c>
      <c r="E122" s="36"/>
      <c r="F122" s="28"/>
    </row>
    <row r="123" spans="1:5" s="21" customFormat="1" ht="9" customHeight="1">
      <c r="A123"/>
      <c r="B123"/>
      <c r="C123"/>
      <c r="D123" s="46" t="s">
        <v>80</v>
      </c>
      <c r="E123" s="36"/>
    </row>
    <row r="124" spans="1:6" s="21" customFormat="1" ht="13.5" customHeight="1">
      <c r="A124"/>
      <c r="B124"/>
      <c r="C124"/>
      <c r="D124" s="41" t="s">
        <v>23</v>
      </c>
      <c r="E124" s="37">
        <v>35150</v>
      </c>
      <c r="F124" s="28"/>
    </row>
    <row r="125" spans="1:5" s="21" customFormat="1" ht="9" customHeight="1">
      <c r="A125"/>
      <c r="B125"/>
      <c r="C125"/>
      <c r="D125"/>
      <c r="E125"/>
    </row>
    <row r="126" spans="1:5" s="21" customFormat="1" ht="12.75" customHeight="1">
      <c r="A126" s="34">
        <v>32188</v>
      </c>
      <c r="B126" s="35">
        <v>45174</v>
      </c>
      <c r="C126" s="39" t="s">
        <v>28</v>
      </c>
      <c r="D126"/>
      <c r="E126"/>
    </row>
    <row r="127" spans="1:6" s="21" customFormat="1" ht="12.75" customHeight="1">
      <c r="A127"/>
      <c r="B127"/>
      <c r="C127"/>
      <c r="D127" s="46" t="s">
        <v>37</v>
      </c>
      <c r="E127" s="36">
        <v>181031.53</v>
      </c>
      <c r="F127" s="28"/>
    </row>
    <row r="128" spans="1:5" s="21" customFormat="1" ht="15">
      <c r="A128"/>
      <c r="B128"/>
      <c r="C128"/>
      <c r="D128" s="46" t="s">
        <v>81</v>
      </c>
      <c r="E128"/>
    </row>
    <row r="129" spans="1:6" s="21" customFormat="1" ht="15">
      <c r="A129"/>
      <c r="B129"/>
      <c r="C129"/>
      <c r="D129" s="46" t="s">
        <v>26</v>
      </c>
      <c r="E129"/>
      <c r="F129" s="28"/>
    </row>
    <row r="130" spans="1:5" s="21" customFormat="1" ht="15">
      <c r="A130"/>
      <c r="B130"/>
      <c r="C130"/>
      <c r="D130" s="46" t="s">
        <v>82</v>
      </c>
      <c r="E130" s="36"/>
    </row>
    <row r="131" spans="1:6" s="21" customFormat="1" ht="13.5" customHeight="1">
      <c r="A131"/>
      <c r="B131"/>
      <c r="C131"/>
      <c r="D131" s="46" t="s">
        <v>150</v>
      </c>
      <c r="E131" s="36"/>
      <c r="F131" s="28"/>
    </row>
    <row r="132" spans="1:5" s="21" customFormat="1" ht="16.5" customHeight="1">
      <c r="A132"/>
      <c r="B132"/>
      <c r="C132"/>
      <c r="D132" s="46" t="s">
        <v>83</v>
      </c>
      <c r="E132" s="36"/>
    </row>
    <row r="133" spans="1:5" s="21" customFormat="1" ht="15" customHeight="1">
      <c r="A133"/>
      <c r="B133"/>
      <c r="C133"/>
      <c r="D133" s="41" t="s">
        <v>23</v>
      </c>
      <c r="E133" s="37">
        <v>181031.53</v>
      </c>
    </row>
    <row r="134" spans="1:5" s="21" customFormat="1" ht="15">
      <c r="A134"/>
      <c r="B134"/>
      <c r="C134"/>
      <c r="D134"/>
      <c r="E134"/>
    </row>
    <row r="135" spans="1:5" s="21" customFormat="1" ht="15">
      <c r="A135" s="34">
        <v>32192</v>
      </c>
      <c r="B135" s="35">
        <v>45181</v>
      </c>
      <c r="C135" s="39" t="s">
        <v>39</v>
      </c>
      <c r="D135"/>
      <c r="E135"/>
    </row>
    <row r="136" spans="1:5" s="21" customFormat="1" ht="9" customHeight="1">
      <c r="A136"/>
      <c r="B136"/>
      <c r="C136"/>
      <c r="D136" s="46" t="s">
        <v>72</v>
      </c>
      <c r="E136" s="36">
        <v>425000</v>
      </c>
    </row>
    <row r="137" spans="1:6" s="21" customFormat="1" ht="9.75" customHeight="1">
      <c r="A137"/>
      <c r="B137"/>
      <c r="C137"/>
      <c r="D137" s="46" t="s">
        <v>149</v>
      </c>
      <c r="E137" s="36"/>
      <c r="F137" s="28"/>
    </row>
    <row r="138" spans="1:5" s="21" customFormat="1" ht="13.5" customHeight="1">
      <c r="A138"/>
      <c r="B138"/>
      <c r="C138"/>
      <c r="D138" s="46" t="s">
        <v>74</v>
      </c>
      <c r="E138" s="36"/>
    </row>
    <row r="139" spans="1:5" s="21" customFormat="1" ht="15">
      <c r="A139"/>
      <c r="B139"/>
      <c r="C139"/>
      <c r="D139" s="46" t="s">
        <v>84</v>
      </c>
      <c r="E139" s="36"/>
    </row>
    <row r="140" spans="1:6" s="21" customFormat="1" ht="11.25" customHeight="1">
      <c r="A140"/>
      <c r="B140"/>
      <c r="C140"/>
      <c r="D140" s="46" t="s">
        <v>85</v>
      </c>
      <c r="E140"/>
      <c r="F140" s="29"/>
    </row>
    <row r="141" spans="1:5" s="21" customFormat="1" ht="14.25" customHeight="1">
      <c r="A141"/>
      <c r="B141"/>
      <c r="C141"/>
      <c r="D141" s="41" t="s">
        <v>23</v>
      </c>
      <c r="E141" s="37">
        <v>425000</v>
      </c>
    </row>
    <row r="142" spans="1:5" s="21" customFormat="1" ht="12" customHeight="1">
      <c r="A142"/>
      <c r="B142"/>
      <c r="C142"/>
      <c r="D142"/>
      <c r="E142"/>
    </row>
    <row r="143" spans="1:6" s="21" customFormat="1" ht="14.25" customHeight="1">
      <c r="A143" s="34">
        <v>32193</v>
      </c>
      <c r="B143" s="35">
        <v>45182</v>
      </c>
      <c r="C143" s="39" t="s">
        <v>22</v>
      </c>
      <c r="D143"/>
      <c r="E143"/>
      <c r="F143" s="28"/>
    </row>
    <row r="144" spans="1:5" s="21" customFormat="1" ht="15">
      <c r="A144"/>
      <c r="B144"/>
      <c r="C144"/>
      <c r="D144" s="46" t="s">
        <v>86</v>
      </c>
      <c r="E144" s="36">
        <v>41247.42</v>
      </c>
    </row>
    <row r="145" spans="1:6" s="21" customFormat="1" ht="15">
      <c r="A145"/>
      <c r="B145"/>
      <c r="C145"/>
      <c r="D145" s="46" t="s">
        <v>87</v>
      </c>
      <c r="E145"/>
      <c r="F145" s="28"/>
    </row>
    <row r="146" spans="1:6" s="21" customFormat="1" ht="9.75" customHeight="1">
      <c r="A146"/>
      <c r="B146"/>
      <c r="C146"/>
      <c r="D146" s="46" t="s">
        <v>88</v>
      </c>
      <c r="E146"/>
      <c r="F146" s="28"/>
    </row>
    <row r="147" spans="1:6" s="21" customFormat="1" ht="15">
      <c r="A147"/>
      <c r="B147"/>
      <c r="C147"/>
      <c r="D147" s="46" t="s">
        <v>89</v>
      </c>
      <c r="E147"/>
      <c r="F147" s="28"/>
    </row>
    <row r="148" spans="1:5" s="21" customFormat="1" ht="12" customHeight="1">
      <c r="A148"/>
      <c r="B148"/>
      <c r="C148"/>
      <c r="D148" s="46" t="s">
        <v>90</v>
      </c>
      <c r="E148"/>
    </row>
    <row r="149" spans="1:5" s="21" customFormat="1" ht="15">
      <c r="A149"/>
      <c r="B149"/>
      <c r="C149"/>
      <c r="D149" s="41" t="s">
        <v>23</v>
      </c>
      <c r="E149" s="37">
        <v>41247.42</v>
      </c>
    </row>
    <row r="150" spans="1:5" s="21" customFormat="1" ht="12" customHeight="1">
      <c r="A150"/>
      <c r="B150"/>
      <c r="C150"/>
      <c r="D150"/>
      <c r="E150"/>
    </row>
    <row r="151" spans="1:6" s="21" customFormat="1" ht="11.25" customHeight="1">
      <c r="A151" s="34">
        <v>32194</v>
      </c>
      <c r="B151" s="35">
        <v>45182</v>
      </c>
      <c r="C151" s="39" t="s">
        <v>27</v>
      </c>
      <c r="D151"/>
      <c r="E151"/>
      <c r="F151" s="28"/>
    </row>
    <row r="152" spans="1:6" s="21" customFormat="1" ht="9.75" customHeight="1">
      <c r="A152"/>
      <c r="B152"/>
      <c r="C152"/>
      <c r="D152" s="46" t="s">
        <v>91</v>
      </c>
      <c r="E152" s="36">
        <v>59001.16</v>
      </c>
      <c r="F152" s="28"/>
    </row>
    <row r="153" spans="1:6" s="21" customFormat="1" ht="11.25" customHeight="1">
      <c r="A153"/>
      <c r="B153"/>
      <c r="C153"/>
      <c r="D153" s="46" t="s">
        <v>92</v>
      </c>
      <c r="E153"/>
      <c r="F153" s="28"/>
    </row>
    <row r="154" spans="1:5" s="21" customFormat="1" ht="9.75" customHeight="1">
      <c r="A154"/>
      <c r="B154"/>
      <c r="C154"/>
      <c r="D154" s="46" t="s">
        <v>93</v>
      </c>
      <c r="E154" s="36"/>
    </row>
    <row r="155" spans="1:6" s="21" customFormat="1" ht="10.5" customHeight="1">
      <c r="A155"/>
      <c r="B155"/>
      <c r="C155"/>
      <c r="D155" s="46" t="s">
        <v>94</v>
      </c>
      <c r="E155"/>
      <c r="F155" s="28"/>
    </row>
    <row r="156" spans="1:6" s="21" customFormat="1" ht="13.5" customHeight="1">
      <c r="A156"/>
      <c r="B156"/>
      <c r="C156"/>
      <c r="D156" s="46" t="s">
        <v>95</v>
      </c>
      <c r="E156" s="36"/>
      <c r="F156" s="28"/>
    </row>
    <row r="157" spans="1:6" s="21" customFormat="1" ht="15">
      <c r="A157"/>
      <c r="B157"/>
      <c r="C157"/>
      <c r="D157" s="46" t="s">
        <v>151</v>
      </c>
      <c r="E157" s="36"/>
      <c r="F157" s="28"/>
    </row>
    <row r="158" spans="1:5" s="21" customFormat="1" ht="15">
      <c r="A158"/>
      <c r="B158"/>
      <c r="C158"/>
      <c r="D158" s="46" t="s">
        <v>96</v>
      </c>
      <c r="E158" s="36"/>
    </row>
    <row r="159" spans="1:5" s="21" customFormat="1" ht="15">
      <c r="A159"/>
      <c r="B159"/>
      <c r="C159"/>
      <c r="D159" s="46" t="s">
        <v>97</v>
      </c>
      <c r="E159" s="36"/>
    </row>
    <row r="160" spans="1:5" s="21" customFormat="1" ht="15">
      <c r="A160"/>
      <c r="B160"/>
      <c r="C160"/>
      <c r="D160" s="41" t="s">
        <v>23</v>
      </c>
      <c r="E160" s="37">
        <v>59001.16</v>
      </c>
    </row>
    <row r="161" spans="1:5" s="21" customFormat="1" ht="15">
      <c r="A161"/>
      <c r="B161"/>
      <c r="C161"/>
      <c r="D161" s="41"/>
      <c r="E161" s="37"/>
    </row>
    <row r="162" spans="1:5" s="21" customFormat="1" ht="12" customHeight="1">
      <c r="A162" s="34">
        <v>32197</v>
      </c>
      <c r="B162" s="35">
        <v>45183</v>
      </c>
      <c r="C162" s="39" t="s">
        <v>31</v>
      </c>
      <c r="D162"/>
      <c r="E162"/>
    </row>
    <row r="163" spans="1:6" s="21" customFormat="1" ht="14.25" customHeight="1">
      <c r="A163"/>
      <c r="B163"/>
      <c r="C163"/>
      <c r="D163" s="46" t="s">
        <v>152</v>
      </c>
      <c r="E163" s="36">
        <v>450000</v>
      </c>
      <c r="F163" s="28"/>
    </row>
    <row r="164" spans="1:6" s="21" customFormat="1" ht="12.75" customHeight="1">
      <c r="A164"/>
      <c r="B164"/>
      <c r="C164"/>
      <c r="D164" s="46" t="s">
        <v>98</v>
      </c>
      <c r="E164"/>
      <c r="F164" s="28"/>
    </row>
    <row r="165" spans="1:6" s="21" customFormat="1" ht="9.75" customHeight="1">
      <c r="A165"/>
      <c r="B165"/>
      <c r="C165"/>
      <c r="D165" s="46" t="s">
        <v>153</v>
      </c>
      <c r="E165"/>
      <c r="F165" s="28"/>
    </row>
    <row r="166" spans="1:6" s="21" customFormat="1" ht="10.5" customHeight="1">
      <c r="A166"/>
      <c r="B166"/>
      <c r="C166"/>
      <c r="D166" s="46" t="s">
        <v>99</v>
      </c>
      <c r="E166"/>
      <c r="F166" s="28"/>
    </row>
    <row r="167" spans="1:5" s="21" customFormat="1" ht="12" customHeight="1">
      <c r="A167"/>
      <c r="B167"/>
      <c r="C167"/>
      <c r="D167" s="46" t="s">
        <v>100</v>
      </c>
      <c r="E167" s="36"/>
    </row>
    <row r="168" spans="1:5" s="21" customFormat="1" ht="15.75" customHeight="1">
      <c r="A168"/>
      <c r="B168"/>
      <c r="C168"/>
      <c r="D168" s="41" t="s">
        <v>23</v>
      </c>
      <c r="E168" s="37">
        <v>450000</v>
      </c>
    </row>
    <row r="169" spans="1:6" s="21" customFormat="1" ht="12" customHeight="1">
      <c r="A169"/>
      <c r="B169"/>
      <c r="C169"/>
      <c r="D169"/>
      <c r="E169"/>
      <c r="F169" s="28"/>
    </row>
    <row r="170" spans="1:5" s="21" customFormat="1" ht="12.75" customHeight="1">
      <c r="A170" s="34">
        <v>32198</v>
      </c>
      <c r="B170" s="35">
        <v>45183</v>
      </c>
      <c r="C170" s="39" t="s">
        <v>24</v>
      </c>
      <c r="D170"/>
      <c r="E170"/>
    </row>
    <row r="171" spans="1:6" s="21" customFormat="1" ht="12" customHeight="1">
      <c r="A171"/>
      <c r="B171"/>
      <c r="C171"/>
      <c r="D171" s="46" t="s">
        <v>101</v>
      </c>
      <c r="E171" s="36">
        <v>300000</v>
      </c>
      <c r="F171" s="28"/>
    </row>
    <row r="172" spans="1:6" s="21" customFormat="1" ht="13.5" customHeight="1">
      <c r="A172"/>
      <c r="B172"/>
      <c r="C172"/>
      <c r="D172" s="46" t="s">
        <v>73</v>
      </c>
      <c r="E172"/>
      <c r="F172" s="28"/>
    </row>
    <row r="173" spans="1:6" s="21" customFormat="1" ht="10.5" customHeight="1">
      <c r="A173"/>
      <c r="B173"/>
      <c r="C173"/>
      <c r="D173" s="46" t="s">
        <v>102</v>
      </c>
      <c r="E173"/>
      <c r="F173" s="28"/>
    </row>
    <row r="174" spans="1:6" s="21" customFormat="1" ht="10.5" customHeight="1">
      <c r="A174"/>
      <c r="B174"/>
      <c r="C174"/>
      <c r="D174" s="46" t="s">
        <v>103</v>
      </c>
      <c r="E174"/>
      <c r="F174" s="28"/>
    </row>
    <row r="175" spans="1:6" s="21" customFormat="1" ht="10.5" customHeight="1">
      <c r="A175"/>
      <c r="B175"/>
      <c r="C175"/>
      <c r="D175" s="46" t="s">
        <v>104</v>
      </c>
      <c r="E175"/>
      <c r="F175" s="28"/>
    </row>
    <row r="176" spans="1:6" s="21" customFormat="1" ht="10.5" customHeight="1">
      <c r="A176"/>
      <c r="B176"/>
      <c r="C176"/>
      <c r="D176" s="46" t="s">
        <v>105</v>
      </c>
      <c r="E176"/>
      <c r="F176" s="28"/>
    </row>
    <row r="177" spans="1:6" s="21" customFormat="1" ht="10.5" customHeight="1">
      <c r="A177"/>
      <c r="B177"/>
      <c r="C177"/>
      <c r="D177" s="41" t="s">
        <v>23</v>
      </c>
      <c r="E177" s="37">
        <v>300000</v>
      </c>
      <c r="F177" s="28"/>
    </row>
    <row r="178" spans="1:6" s="21" customFormat="1" ht="10.5" customHeight="1">
      <c r="A178"/>
      <c r="B178"/>
      <c r="C178"/>
      <c r="D178"/>
      <c r="E178"/>
      <c r="F178" s="28"/>
    </row>
    <row r="179" spans="1:6" s="21" customFormat="1" ht="10.5" customHeight="1">
      <c r="A179" s="34">
        <v>32199</v>
      </c>
      <c r="B179" s="35">
        <v>45187</v>
      </c>
      <c r="C179" s="39" t="s">
        <v>28</v>
      </c>
      <c r="D179"/>
      <c r="E179"/>
      <c r="F179" s="28"/>
    </row>
    <row r="180" spans="1:6" s="21" customFormat="1" ht="13.5" customHeight="1">
      <c r="A180"/>
      <c r="B180"/>
      <c r="C180"/>
      <c r="D180" s="46" t="s">
        <v>106</v>
      </c>
      <c r="E180" s="36">
        <v>195311.02</v>
      </c>
      <c r="F180" s="28"/>
    </row>
    <row r="181" spans="1:6" s="21" customFormat="1" ht="15">
      <c r="A181"/>
      <c r="B181"/>
      <c r="C181"/>
      <c r="D181" s="46" t="s">
        <v>107</v>
      </c>
      <c r="E181"/>
      <c r="F181" s="28"/>
    </row>
    <row r="182" spans="1:5" s="21" customFormat="1" ht="15">
      <c r="A182"/>
      <c r="B182"/>
      <c r="C182"/>
      <c r="D182" s="46" t="s">
        <v>108</v>
      </c>
      <c r="E182"/>
    </row>
    <row r="183" spans="1:5" s="21" customFormat="1" ht="15" customHeight="1">
      <c r="A183"/>
      <c r="B183"/>
      <c r="C183"/>
      <c r="D183" s="46" t="s">
        <v>109</v>
      </c>
      <c r="E183"/>
    </row>
    <row r="184" spans="1:5" s="21" customFormat="1" ht="9" customHeight="1">
      <c r="A184"/>
      <c r="B184"/>
      <c r="C184"/>
      <c r="D184" s="46" t="s">
        <v>110</v>
      </c>
      <c r="E184"/>
    </row>
    <row r="185" spans="1:6" s="21" customFormat="1" ht="14.25" customHeight="1">
      <c r="A185"/>
      <c r="B185"/>
      <c r="C185"/>
      <c r="D185" s="41" t="s">
        <v>23</v>
      </c>
      <c r="E185" s="37">
        <v>195311.02</v>
      </c>
      <c r="F185" s="28"/>
    </row>
    <row r="186" spans="1:6" s="21" customFormat="1" ht="14.25" customHeight="1">
      <c r="A186"/>
      <c r="B186"/>
      <c r="C186"/>
      <c r="D186"/>
      <c r="E186" s="37"/>
      <c r="F186" s="28"/>
    </row>
    <row r="187" spans="1:6" s="21" customFormat="1" ht="14.25" customHeight="1">
      <c r="A187" s="34">
        <v>32200</v>
      </c>
      <c r="B187" s="35">
        <v>45189</v>
      </c>
      <c r="C187" s="39" t="s">
        <v>111</v>
      </c>
      <c r="D187"/>
      <c r="E187"/>
      <c r="F187" s="28"/>
    </row>
    <row r="188" spans="1:6" s="21" customFormat="1" ht="15">
      <c r="A188"/>
      <c r="B188"/>
      <c r="C188"/>
      <c r="D188" s="46" t="s">
        <v>112</v>
      </c>
      <c r="E188" s="36">
        <v>4334140</v>
      </c>
      <c r="F188" s="28"/>
    </row>
    <row r="189" spans="1:6" s="21" customFormat="1" ht="15">
      <c r="A189"/>
      <c r="B189"/>
      <c r="C189"/>
      <c r="D189" s="46" t="s">
        <v>113</v>
      </c>
      <c r="E189" s="36">
        <v>-183650</v>
      </c>
      <c r="F189" s="28"/>
    </row>
    <row r="190" spans="1:6" s="21" customFormat="1" ht="15">
      <c r="A190"/>
      <c r="B190"/>
      <c r="C190"/>
      <c r="D190" s="46" t="s">
        <v>114</v>
      </c>
      <c r="E190" s="36">
        <v>-661140</v>
      </c>
      <c r="F190" s="28"/>
    </row>
    <row r="191" spans="1:6" s="21" customFormat="1" ht="15">
      <c r="A191"/>
      <c r="B191"/>
      <c r="C191"/>
      <c r="D191" s="46" t="s">
        <v>25</v>
      </c>
      <c r="E191"/>
      <c r="F191" s="28"/>
    </row>
    <row r="192" spans="1:6" s="21" customFormat="1" ht="10.5" customHeight="1">
      <c r="A192"/>
      <c r="B192"/>
      <c r="C192"/>
      <c r="D192" s="46" t="s">
        <v>115</v>
      </c>
      <c r="E192" s="36"/>
      <c r="F192" s="28"/>
    </row>
    <row r="193" spans="1:5" s="21" customFormat="1" ht="12" customHeight="1">
      <c r="A193"/>
      <c r="B193"/>
      <c r="C193"/>
      <c r="D193" s="46" t="s">
        <v>116</v>
      </c>
      <c r="E193" s="36"/>
    </row>
    <row r="194" spans="1:5" s="21" customFormat="1" ht="15">
      <c r="A194"/>
      <c r="B194"/>
      <c r="C194"/>
      <c r="D194" s="41" t="s">
        <v>23</v>
      </c>
      <c r="E194" s="37">
        <v>3489350</v>
      </c>
    </row>
    <row r="195" spans="1:6" s="21" customFormat="1" ht="12" customHeight="1">
      <c r="A195"/>
      <c r="B195"/>
      <c r="C195"/>
      <c r="D195"/>
      <c r="E195"/>
      <c r="F195" s="28"/>
    </row>
    <row r="196" spans="1:5" s="21" customFormat="1" ht="15">
      <c r="A196" s="34">
        <v>32201</v>
      </c>
      <c r="B196" s="35">
        <v>45194</v>
      </c>
      <c r="C196" s="39" t="s">
        <v>117</v>
      </c>
      <c r="D196"/>
      <c r="E196"/>
    </row>
    <row r="197" spans="1:5" s="21" customFormat="1" ht="15" customHeight="1">
      <c r="A197"/>
      <c r="B197"/>
      <c r="C197"/>
      <c r="D197" s="46" t="s">
        <v>118</v>
      </c>
      <c r="E197" s="36">
        <v>224988.24</v>
      </c>
    </row>
    <row r="198" spans="1:5" s="21" customFormat="1" ht="12" customHeight="1">
      <c r="A198"/>
      <c r="B198"/>
      <c r="C198"/>
      <c r="D198" s="46" t="s">
        <v>119</v>
      </c>
      <c r="E198"/>
    </row>
    <row r="199" spans="1:6" s="21" customFormat="1" ht="14.25" customHeight="1">
      <c r="A199"/>
      <c r="B199"/>
      <c r="C199"/>
      <c r="D199" s="46" t="s">
        <v>120</v>
      </c>
      <c r="E199" s="36">
        <v>-9533.4</v>
      </c>
      <c r="F199" s="28"/>
    </row>
    <row r="200" spans="1:5" s="21" customFormat="1" ht="15">
      <c r="A200"/>
      <c r="B200"/>
      <c r="C200"/>
      <c r="D200" s="46" t="s">
        <v>121</v>
      </c>
      <c r="E200" s="36">
        <v>-10296.07</v>
      </c>
    </row>
    <row r="201" spans="1:6" s="21" customFormat="1" ht="15">
      <c r="A201"/>
      <c r="B201"/>
      <c r="C201"/>
      <c r="D201" s="46" t="s">
        <v>122</v>
      </c>
      <c r="E201"/>
      <c r="F201" s="28"/>
    </row>
    <row r="202" spans="1:6" s="21" customFormat="1" ht="15">
      <c r="A202"/>
      <c r="B202"/>
      <c r="C202"/>
      <c r="D202" s="46" t="s">
        <v>123</v>
      </c>
      <c r="E202"/>
      <c r="F202" s="28"/>
    </row>
    <row r="203" spans="1:6" s="21" customFormat="1" ht="15">
      <c r="A203"/>
      <c r="B203"/>
      <c r="C203"/>
      <c r="D203" s="41" t="s">
        <v>23</v>
      </c>
      <c r="E203" s="37">
        <v>205158.77</v>
      </c>
      <c r="F203" s="28"/>
    </row>
    <row r="204" spans="1:6" s="21" customFormat="1" ht="14.25" customHeight="1">
      <c r="A204"/>
      <c r="B204"/>
      <c r="C204"/>
      <c r="D204"/>
      <c r="E204"/>
      <c r="F204" s="28"/>
    </row>
    <row r="205" spans="1:5" s="21" customFormat="1" ht="12" customHeight="1">
      <c r="A205" s="34">
        <v>32202</v>
      </c>
      <c r="B205" s="35">
        <v>45194</v>
      </c>
      <c r="C205" s="39" t="s">
        <v>111</v>
      </c>
      <c r="D205"/>
      <c r="E205"/>
    </row>
    <row r="206" spans="1:6" s="21" customFormat="1" ht="11.25" customHeight="1">
      <c r="A206"/>
      <c r="B206"/>
      <c r="C206"/>
      <c r="D206" s="46" t="s">
        <v>124</v>
      </c>
      <c r="E206" s="36">
        <v>2762380</v>
      </c>
      <c r="F206" s="28"/>
    </row>
    <row r="207" spans="1:5" s="21" customFormat="1" ht="10.5" customHeight="1">
      <c r="A207"/>
      <c r="B207"/>
      <c r="C207"/>
      <c r="D207" s="46" t="s">
        <v>47</v>
      </c>
      <c r="E207"/>
    </row>
    <row r="208" spans="1:6" s="21" customFormat="1" ht="11.25" customHeight="1">
      <c r="A208"/>
      <c r="B208"/>
      <c r="C208"/>
      <c r="D208" s="46" t="s">
        <v>125</v>
      </c>
      <c r="E208" s="36">
        <v>-117050</v>
      </c>
      <c r="F208" s="28"/>
    </row>
    <row r="209" spans="1:5" s="21" customFormat="1" ht="15">
      <c r="A209"/>
      <c r="B209"/>
      <c r="C209"/>
      <c r="D209" s="46" t="s">
        <v>126</v>
      </c>
      <c r="E209"/>
    </row>
    <row r="210" spans="1:6" s="21" customFormat="1" ht="14.25" customHeight="1">
      <c r="A210"/>
      <c r="B210"/>
      <c r="C210"/>
      <c r="D210" s="46" t="s">
        <v>127</v>
      </c>
      <c r="E210" s="36">
        <v>-421380</v>
      </c>
      <c r="F210" s="28"/>
    </row>
    <row r="211" spans="1:6" s="21" customFormat="1" ht="13.5" customHeight="1">
      <c r="A211"/>
      <c r="B211"/>
      <c r="C211"/>
      <c r="D211" s="46" t="s">
        <v>128</v>
      </c>
      <c r="E211" s="36"/>
      <c r="F211" s="28"/>
    </row>
    <row r="212" spans="1:5" s="21" customFormat="1" ht="15">
      <c r="A212"/>
      <c r="B212"/>
      <c r="C212"/>
      <c r="D212" s="46" t="s">
        <v>129</v>
      </c>
      <c r="E212" s="36"/>
    </row>
    <row r="213" spans="1:6" s="21" customFormat="1" ht="15">
      <c r="A213"/>
      <c r="B213"/>
      <c r="C213"/>
      <c r="D213" s="41" t="s">
        <v>23</v>
      </c>
      <c r="E213" s="37">
        <v>2223950</v>
      </c>
      <c r="F213" s="28"/>
    </row>
    <row r="214" spans="1:5" s="21" customFormat="1" ht="15">
      <c r="A214"/>
      <c r="B214"/>
      <c r="C214"/>
      <c r="D214"/>
      <c r="E214"/>
    </row>
    <row r="215" spans="1:6" s="21" customFormat="1" ht="15">
      <c r="A215" s="34">
        <v>32203</v>
      </c>
      <c r="B215" s="35">
        <v>45194</v>
      </c>
      <c r="C215" s="39" t="s">
        <v>130</v>
      </c>
      <c r="D215"/>
      <c r="E215"/>
      <c r="F215" s="29"/>
    </row>
    <row r="216" spans="1:5" s="21" customFormat="1" ht="13.5" customHeight="1">
      <c r="A216"/>
      <c r="B216"/>
      <c r="C216"/>
      <c r="D216" s="46" t="s">
        <v>131</v>
      </c>
      <c r="E216" s="36">
        <v>82600</v>
      </c>
    </row>
    <row r="217" spans="1:6" s="21" customFormat="1" ht="15">
      <c r="A217"/>
      <c r="B217"/>
      <c r="C217"/>
      <c r="D217" s="46" t="s">
        <v>132</v>
      </c>
      <c r="E217"/>
      <c r="F217" s="28"/>
    </row>
    <row r="218" spans="1:5" s="21" customFormat="1" ht="15">
      <c r="A218"/>
      <c r="B218"/>
      <c r="C218"/>
      <c r="D218" s="46" t="s">
        <v>133</v>
      </c>
      <c r="E218" s="36">
        <v>-3500</v>
      </c>
    </row>
    <row r="219" spans="1:6" s="21" customFormat="1" ht="15">
      <c r="A219"/>
      <c r="B219"/>
      <c r="C219"/>
      <c r="D219" s="46" t="s">
        <v>134</v>
      </c>
      <c r="E219"/>
      <c r="F219" s="28"/>
    </row>
    <row r="220" spans="1:6" s="21" customFormat="1" ht="10.5" customHeight="1">
      <c r="A220"/>
      <c r="B220"/>
      <c r="C220"/>
      <c r="D220" s="46" t="s">
        <v>135</v>
      </c>
      <c r="E220"/>
      <c r="F220" s="28"/>
    </row>
    <row r="221" spans="1:6" s="21" customFormat="1" ht="10.5" customHeight="1">
      <c r="A221"/>
      <c r="B221"/>
      <c r="C221"/>
      <c r="D221" s="46" t="s">
        <v>136</v>
      </c>
      <c r="E221"/>
      <c r="F221" s="28"/>
    </row>
    <row r="222" spans="1:6" s="21" customFormat="1" ht="10.5" customHeight="1">
      <c r="A222"/>
      <c r="B222"/>
      <c r="C222"/>
      <c r="D222" s="41" t="s">
        <v>23</v>
      </c>
      <c r="E222" s="37">
        <v>79100</v>
      </c>
      <c r="F222" s="28"/>
    </row>
    <row r="223" spans="1:6" s="21" customFormat="1" ht="10.5" customHeight="1">
      <c r="A223"/>
      <c r="B223"/>
      <c r="C223"/>
      <c r="D223" s="41"/>
      <c r="E223" s="37"/>
      <c r="F223" s="28"/>
    </row>
    <row r="224" spans="1:5" s="21" customFormat="1" ht="12" customHeight="1">
      <c r="A224" s="34">
        <v>32204</v>
      </c>
      <c r="B224" s="35">
        <v>45195</v>
      </c>
      <c r="C224" s="39" t="s">
        <v>27</v>
      </c>
      <c r="D224"/>
      <c r="E224"/>
    </row>
    <row r="225" spans="1:6" s="21" customFormat="1" ht="14.25" customHeight="1">
      <c r="A225"/>
      <c r="B225"/>
      <c r="C225"/>
      <c r="D225" s="46" t="s">
        <v>29</v>
      </c>
      <c r="E225" s="36">
        <v>52830.97</v>
      </c>
      <c r="F225" s="28"/>
    </row>
    <row r="226" spans="1:6" s="21" customFormat="1" ht="12.75" customHeight="1">
      <c r="A226"/>
      <c r="B226"/>
      <c r="C226"/>
      <c r="D226" s="46" t="s">
        <v>154</v>
      </c>
      <c r="E226" s="36"/>
      <c r="F226" s="28"/>
    </row>
    <row r="227" spans="1:6" s="21" customFormat="1" ht="9.75" customHeight="1">
      <c r="A227"/>
      <c r="B227"/>
      <c r="C227"/>
      <c r="D227" s="46" t="s">
        <v>94</v>
      </c>
      <c r="E227"/>
      <c r="F227" s="28"/>
    </row>
    <row r="228" spans="1:6" s="21" customFormat="1" ht="9.75" customHeight="1">
      <c r="A228"/>
      <c r="B228"/>
      <c r="C228"/>
      <c r="D228" s="46" t="s">
        <v>137</v>
      </c>
      <c r="E228" s="36"/>
      <c r="F228" s="28"/>
    </row>
    <row r="229" spans="1:5" s="21" customFormat="1" ht="12" customHeight="1">
      <c r="A229"/>
      <c r="B229"/>
      <c r="C229"/>
      <c r="D229" s="46" t="s">
        <v>155</v>
      </c>
      <c r="E229" s="36"/>
    </row>
    <row r="230" spans="1:6" s="21" customFormat="1" ht="12" customHeight="1">
      <c r="A230"/>
      <c r="B230"/>
      <c r="C230"/>
      <c r="D230" s="46" t="s">
        <v>138</v>
      </c>
      <c r="E230"/>
      <c r="F230" s="28"/>
    </row>
    <row r="231" spans="1:5" s="21" customFormat="1" ht="12.75" customHeight="1">
      <c r="A231"/>
      <c r="B231"/>
      <c r="C231"/>
      <c r="D231" s="41" t="s">
        <v>23</v>
      </c>
      <c r="E231" s="37">
        <v>52830.97</v>
      </c>
    </row>
    <row r="232" spans="1:6" s="21" customFormat="1" ht="12" customHeight="1">
      <c r="A232"/>
      <c r="B232"/>
      <c r="C232"/>
      <c r="D232"/>
      <c r="E232"/>
      <c r="F232" s="28"/>
    </row>
    <row r="233" spans="1:6" s="21" customFormat="1" ht="13.5" customHeight="1">
      <c r="A233" s="34">
        <v>32205</v>
      </c>
      <c r="B233" s="35">
        <v>45197</v>
      </c>
      <c r="C233" s="39" t="s">
        <v>22</v>
      </c>
      <c r="D233"/>
      <c r="E233"/>
      <c r="F233" s="28"/>
    </row>
    <row r="234" spans="1:6" s="21" customFormat="1" ht="10.5" customHeight="1">
      <c r="A234"/>
      <c r="B234"/>
      <c r="C234"/>
      <c r="D234" s="46" t="s">
        <v>37</v>
      </c>
      <c r="E234" s="36">
        <v>180453.17</v>
      </c>
      <c r="F234" s="28"/>
    </row>
    <row r="235" spans="1:6" s="21" customFormat="1" ht="10.5" customHeight="1">
      <c r="A235"/>
      <c r="B235"/>
      <c r="C235"/>
      <c r="D235" s="46" t="s">
        <v>139</v>
      </c>
      <c r="E235"/>
      <c r="F235" s="28"/>
    </row>
    <row r="236" spans="1:6" s="21" customFormat="1" ht="10.5" customHeight="1">
      <c r="A236"/>
      <c r="B236"/>
      <c r="C236"/>
      <c r="D236" s="46" t="s">
        <v>26</v>
      </c>
      <c r="E236"/>
      <c r="F236" s="28"/>
    </row>
    <row r="237" spans="1:6" s="21" customFormat="1" ht="10.5" customHeight="1">
      <c r="A237"/>
      <c r="B237"/>
      <c r="C237"/>
      <c r="D237" s="46" t="s">
        <v>43</v>
      </c>
      <c r="E237"/>
      <c r="F237" s="28"/>
    </row>
    <row r="238" spans="1:5" s="21" customFormat="1" ht="15">
      <c r="A238"/>
      <c r="B238"/>
      <c r="C238"/>
      <c r="D238" s="46" t="s">
        <v>156</v>
      </c>
      <c r="E238"/>
    </row>
    <row r="239" spans="1:5" s="21" customFormat="1" ht="15">
      <c r="A239"/>
      <c r="B239"/>
      <c r="C239"/>
      <c r="D239" s="41" t="s">
        <v>23</v>
      </c>
      <c r="E239" s="37">
        <v>180453.17</v>
      </c>
    </row>
    <row r="240" spans="1:6" s="21" customFormat="1" ht="11.25" customHeight="1">
      <c r="A240"/>
      <c r="B240"/>
      <c r="C240"/>
      <c r="D240"/>
      <c r="E240"/>
      <c r="F240" s="29"/>
    </row>
    <row r="241" spans="1:5" s="21" customFormat="1" ht="15" customHeight="1">
      <c r="A241"/>
      <c r="B241"/>
      <c r="C241"/>
      <c r="D241"/>
      <c r="E241"/>
    </row>
    <row r="242" spans="1:5" s="21" customFormat="1" ht="9" customHeight="1">
      <c r="A242" s="34">
        <v>32206</v>
      </c>
      <c r="B242" s="35">
        <v>45197</v>
      </c>
      <c r="C242" s="39" t="s">
        <v>24</v>
      </c>
      <c r="D242"/>
      <c r="E242"/>
    </row>
    <row r="243" spans="1:6" s="21" customFormat="1" ht="14.25" customHeight="1">
      <c r="A243"/>
      <c r="B243"/>
      <c r="C243"/>
      <c r="D243" s="46" t="s">
        <v>72</v>
      </c>
      <c r="E243" s="36">
        <v>475000</v>
      </c>
      <c r="F243" s="28"/>
    </row>
    <row r="244" spans="1:6" s="21" customFormat="1" ht="15">
      <c r="A244"/>
      <c r="B244"/>
      <c r="C244"/>
      <c r="D244" s="46" t="s">
        <v>149</v>
      </c>
      <c r="E244"/>
      <c r="F244" s="28"/>
    </row>
    <row r="245" spans="1:6" s="21" customFormat="1" ht="15">
      <c r="A245"/>
      <c r="B245"/>
      <c r="C245"/>
      <c r="D245" s="46" t="s">
        <v>74</v>
      </c>
      <c r="E245" s="36"/>
      <c r="F245" s="28"/>
    </row>
    <row r="246" spans="1:6" s="21" customFormat="1" ht="15">
      <c r="A246"/>
      <c r="B246"/>
      <c r="C246"/>
      <c r="D246" s="46" t="s">
        <v>140</v>
      </c>
      <c r="E246" s="36"/>
      <c r="F246" s="28"/>
    </row>
    <row r="247" spans="1:6" s="21" customFormat="1" ht="15">
      <c r="A247"/>
      <c r="B247"/>
      <c r="C247"/>
      <c r="D247" s="46" t="s">
        <v>85</v>
      </c>
      <c r="E247" s="36"/>
      <c r="F247" s="28"/>
    </row>
    <row r="248" spans="1:6" s="21" customFormat="1" ht="15">
      <c r="A248"/>
      <c r="B248"/>
      <c r="C248"/>
      <c r="D248" s="41" t="s">
        <v>23</v>
      </c>
      <c r="E248" s="37">
        <v>475000</v>
      </c>
      <c r="F248" s="28"/>
    </row>
    <row r="249" spans="1:6" s="21" customFormat="1" ht="15">
      <c r="A249"/>
      <c r="B249"/>
      <c r="C249"/>
      <c r="D249" s="41"/>
      <c r="E249" s="37"/>
      <c r="F249" s="28"/>
    </row>
    <row r="250" spans="1:5" s="21" customFormat="1" ht="12" customHeight="1">
      <c r="A250" s="34">
        <v>32207</v>
      </c>
      <c r="B250" s="35">
        <v>45197</v>
      </c>
      <c r="C250" s="39" t="s">
        <v>31</v>
      </c>
      <c r="D250"/>
      <c r="E250"/>
    </row>
    <row r="251" spans="1:5" s="21" customFormat="1" ht="15">
      <c r="A251"/>
      <c r="B251"/>
      <c r="C251"/>
      <c r="D251" s="46" t="s">
        <v>72</v>
      </c>
      <c r="E251" s="36">
        <v>475000</v>
      </c>
    </row>
    <row r="252" spans="1:5" s="21" customFormat="1" ht="15">
      <c r="A252"/>
      <c r="B252"/>
      <c r="C252"/>
      <c r="D252" s="46" t="s">
        <v>149</v>
      </c>
      <c r="E252" s="36"/>
    </row>
    <row r="253" spans="1:5" s="21" customFormat="1" ht="9" customHeight="1">
      <c r="A253"/>
      <c r="B253"/>
      <c r="C253"/>
      <c r="D253" s="46" t="s">
        <v>74</v>
      </c>
      <c r="E253" s="36"/>
    </row>
    <row r="254" spans="1:5" s="21" customFormat="1" ht="12" customHeight="1">
      <c r="A254"/>
      <c r="B254"/>
      <c r="C254"/>
      <c r="D254" s="46" t="s">
        <v>140</v>
      </c>
      <c r="E254" s="36"/>
    </row>
    <row r="255" spans="1:6" s="21" customFormat="1" ht="14.25" customHeight="1">
      <c r="A255"/>
      <c r="B255"/>
      <c r="C255"/>
      <c r="D255" s="46" t="s">
        <v>85</v>
      </c>
      <c r="E255"/>
      <c r="F255" s="28"/>
    </row>
    <row r="256" spans="1:5" s="21" customFormat="1" ht="15">
      <c r="A256"/>
      <c r="B256"/>
      <c r="C256"/>
      <c r="D256" s="41" t="s">
        <v>23</v>
      </c>
      <c r="E256" s="37">
        <v>475000</v>
      </c>
    </row>
    <row r="257" spans="1:5" ht="15">
      <c r="A257" s="4"/>
      <c r="B257" s="4"/>
      <c r="C257" s="4"/>
      <c r="D257" s="4"/>
      <c r="E257" s="5"/>
    </row>
    <row r="258" spans="1:5" ht="15">
      <c r="A258" s="4" t="s">
        <v>21</v>
      </c>
      <c r="B258" s="6"/>
      <c r="C258" s="6"/>
      <c r="D258" s="6"/>
      <c r="E258" s="5">
        <f>+E115+E124+E133+E141+E149+E160+E168+E177+E185+E194+E203+E213+E222+E231+E239+E248+E256</f>
        <v>9267584.04</v>
      </c>
    </row>
    <row r="259" spans="1:9" ht="15">
      <c r="A259" s="6"/>
      <c r="B259" s="6"/>
      <c r="C259" s="6"/>
      <c r="D259" s="6"/>
      <c r="E259" s="7"/>
      <c r="I259" s="32"/>
    </row>
    <row r="260" spans="1:5" ht="15">
      <c r="A260" s="8" t="s">
        <v>10</v>
      </c>
      <c r="B260" s="8"/>
      <c r="C260" s="8"/>
      <c r="D260" s="8"/>
      <c r="E260" s="5">
        <v>675</v>
      </c>
    </row>
    <row r="261" spans="1:5" ht="15">
      <c r="A261" s="8" t="s">
        <v>11</v>
      </c>
      <c r="B261" s="8"/>
      <c r="C261" s="8"/>
      <c r="D261" s="8"/>
      <c r="E261" s="5">
        <v>6279.23</v>
      </c>
    </row>
    <row r="262" spans="1:5" ht="15">
      <c r="A262" s="8"/>
      <c r="B262" s="8"/>
      <c r="C262" s="8"/>
      <c r="D262" s="8"/>
      <c r="E262" s="5"/>
    </row>
    <row r="263" spans="1:5" ht="15">
      <c r="A263" s="4"/>
      <c r="B263" s="4"/>
      <c r="C263" s="4"/>
      <c r="D263" s="4"/>
      <c r="E263" s="5"/>
    </row>
    <row r="264" spans="1:5" ht="15">
      <c r="A264" s="9" t="s">
        <v>157</v>
      </c>
      <c r="B264" s="9"/>
      <c r="C264" s="9"/>
      <c r="D264" s="9"/>
      <c r="E264" s="10">
        <f>+E101+E103+E104-E258-E260-E261</f>
        <v>4309594.08</v>
      </c>
    </row>
    <row r="265" spans="1:9" ht="15">
      <c r="A265" s="6"/>
      <c r="B265" s="6"/>
      <c r="C265" s="6"/>
      <c r="D265" s="6"/>
      <c r="E265" s="7"/>
      <c r="I265" s="32"/>
    </row>
    <row r="266" spans="1:5" ht="15">
      <c r="A266" s="6"/>
      <c r="B266" s="6"/>
      <c r="C266" s="6"/>
      <c r="D266" s="6"/>
      <c r="E266" s="7"/>
    </row>
    <row r="267" spans="1:5" ht="15">
      <c r="A267" s="6"/>
      <c r="B267" s="6"/>
      <c r="C267" s="6"/>
      <c r="D267" s="6"/>
      <c r="E267" s="6"/>
    </row>
    <row r="268" spans="1:5" ht="15">
      <c r="A268" s="6"/>
      <c r="B268" s="6"/>
      <c r="C268" s="6"/>
      <c r="D268" s="6"/>
      <c r="E268" s="6"/>
    </row>
    <row r="269" spans="1:5" ht="15">
      <c r="A269" s="6"/>
      <c r="B269" s="6"/>
      <c r="C269" s="6"/>
      <c r="D269" s="6"/>
      <c r="E269" s="6"/>
    </row>
    <row r="270" spans="1:5" ht="15">
      <c r="A270" s="6"/>
      <c r="B270" s="6"/>
      <c r="C270" s="6"/>
      <c r="D270" s="6"/>
      <c r="E270" s="6"/>
    </row>
    <row r="271" spans="1:5" ht="15">
      <c r="A271" s="6"/>
      <c r="B271" s="6"/>
      <c r="C271" s="11" t="s">
        <v>33</v>
      </c>
      <c r="D271" s="11" t="s">
        <v>12</v>
      </c>
      <c r="E271" s="6"/>
    </row>
    <row r="272" spans="1:5" ht="15">
      <c r="A272" s="6"/>
      <c r="B272" s="6"/>
      <c r="C272" s="38" t="s">
        <v>34</v>
      </c>
      <c r="D272" s="38" t="s">
        <v>13</v>
      </c>
      <c r="E272" s="6"/>
    </row>
    <row r="273" ht="15">
      <c r="C273" s="38" t="s">
        <v>35</v>
      </c>
    </row>
    <row r="280" spans="1:5" ht="23.25">
      <c r="A280" s="51" t="s">
        <v>0</v>
      </c>
      <c r="B280" s="51"/>
      <c r="C280" s="51"/>
      <c r="D280" s="51"/>
      <c r="E280" s="51"/>
    </row>
    <row r="281" spans="1:5" ht="19.5">
      <c r="A281" s="50" t="s">
        <v>3</v>
      </c>
      <c r="B281" s="50"/>
      <c r="C281" s="50"/>
      <c r="D281" s="50"/>
      <c r="E281" s="50"/>
    </row>
    <row r="282" spans="1:5" ht="19.5">
      <c r="A282" s="47" t="s">
        <v>14</v>
      </c>
      <c r="B282" s="47"/>
      <c r="C282" s="47"/>
      <c r="D282" s="47"/>
      <c r="E282" s="47"/>
    </row>
    <row r="283" spans="1:5" ht="15">
      <c r="A283" s="48" t="s">
        <v>145</v>
      </c>
      <c r="B283" s="48"/>
      <c r="C283" s="48"/>
      <c r="D283" s="48"/>
      <c r="E283" s="48"/>
    </row>
    <row r="284" spans="1:5" ht="15">
      <c r="A284" s="49" t="s">
        <v>4</v>
      </c>
      <c r="B284" s="49"/>
      <c r="C284" s="49"/>
      <c r="D284" s="49"/>
      <c r="E284" s="49"/>
    </row>
    <row r="285" spans="1:5" ht="15">
      <c r="A285" s="12"/>
      <c r="B285" s="12"/>
      <c r="C285" s="12"/>
      <c r="D285" s="12"/>
      <c r="E285" s="12"/>
    </row>
    <row r="286" spans="1:5" ht="15">
      <c r="A286" s="1" t="s">
        <v>146</v>
      </c>
      <c r="B286" s="12"/>
      <c r="C286" s="12"/>
      <c r="D286" s="12"/>
      <c r="E286" s="3">
        <v>8598898.22</v>
      </c>
    </row>
    <row r="287" spans="1:5" ht="15">
      <c r="A287" s="1"/>
      <c r="B287" s="12"/>
      <c r="C287" s="12"/>
      <c r="D287" s="12"/>
      <c r="E287" s="3"/>
    </row>
    <row r="288" spans="1:5" ht="15">
      <c r="A288" s="1"/>
      <c r="B288" s="12"/>
      <c r="C288" s="12"/>
      <c r="D288" s="12"/>
      <c r="E288" s="3"/>
    </row>
    <row r="289" spans="1:5" ht="15">
      <c r="A289" s="8" t="s">
        <v>10</v>
      </c>
      <c r="B289" s="8"/>
      <c r="C289" s="8"/>
      <c r="D289" s="8"/>
      <c r="E289" s="13">
        <v>175</v>
      </c>
    </row>
    <row r="290" spans="1:5" ht="15">
      <c r="A290" s="6"/>
      <c r="B290" s="6"/>
      <c r="C290" s="6"/>
      <c r="D290" s="6"/>
      <c r="E290" s="14"/>
    </row>
    <row r="291" spans="1:5" ht="15">
      <c r="A291" s="9" t="s">
        <v>148</v>
      </c>
      <c r="B291" s="9"/>
      <c r="C291" s="9"/>
      <c r="D291" s="9"/>
      <c r="E291" s="15">
        <f>+E286-E289</f>
        <v>8598723.22</v>
      </c>
    </row>
    <row r="292" spans="1:5" ht="15">
      <c r="A292" s="6"/>
      <c r="B292" s="6"/>
      <c r="C292" s="6"/>
      <c r="D292" s="6"/>
      <c r="E292" s="14"/>
    </row>
    <row r="293" spans="1:5" ht="15">
      <c r="A293" s="6"/>
      <c r="B293" s="6"/>
      <c r="C293" s="6"/>
      <c r="D293" s="6"/>
      <c r="E293" s="6"/>
    </row>
    <row r="294" spans="1:5" ht="15">
      <c r="A294" s="6"/>
      <c r="B294" s="6"/>
      <c r="C294" s="6"/>
      <c r="D294" s="6"/>
      <c r="E294" s="6"/>
    </row>
    <row r="295" spans="1:5" ht="15">
      <c r="A295" s="6"/>
      <c r="B295" s="6"/>
      <c r="C295" s="6"/>
      <c r="D295" s="6"/>
      <c r="E295" s="6"/>
    </row>
    <row r="296" spans="1:5" ht="15">
      <c r="A296" s="6"/>
      <c r="B296" s="6"/>
      <c r="C296" s="6"/>
      <c r="D296" s="6"/>
      <c r="E296" s="6"/>
    </row>
    <row r="297" spans="1:5" ht="15">
      <c r="A297" s="6"/>
      <c r="B297" s="6"/>
      <c r="C297" s="6"/>
      <c r="D297" s="6"/>
      <c r="E297" s="6"/>
    </row>
    <row r="298" spans="1:5" ht="15">
      <c r="A298" s="6"/>
      <c r="B298" s="6"/>
      <c r="C298" s="11" t="s">
        <v>33</v>
      </c>
      <c r="D298" s="11" t="s">
        <v>12</v>
      </c>
      <c r="E298" s="6"/>
    </row>
    <row r="299" spans="1:5" ht="15">
      <c r="A299" s="6"/>
      <c r="B299" s="6"/>
      <c r="C299" s="38" t="s">
        <v>34</v>
      </c>
      <c r="D299" s="38" t="s">
        <v>13</v>
      </c>
      <c r="E299" s="6"/>
    </row>
    <row r="300" ht="15">
      <c r="C300" s="38" t="s">
        <v>35</v>
      </c>
    </row>
    <row r="301" ht="15">
      <c r="C301" s="38"/>
    </row>
  </sheetData>
  <sheetProtection/>
  <mergeCells count="15">
    <mergeCell ref="A5:E5"/>
    <mergeCell ref="A6:E6"/>
    <mergeCell ref="A7:E7"/>
    <mergeCell ref="A8:E8"/>
    <mergeCell ref="A9:E9"/>
    <mergeCell ref="A95:E95"/>
    <mergeCell ref="A282:E282"/>
    <mergeCell ref="A283:E283"/>
    <mergeCell ref="A284:E284"/>
    <mergeCell ref="A96:E96"/>
    <mergeCell ref="A97:E97"/>
    <mergeCell ref="A98:E98"/>
    <mergeCell ref="A99:E99"/>
    <mergeCell ref="A280:E280"/>
    <mergeCell ref="A281:E281"/>
  </mergeCells>
  <printOptions horizontalCentered="1"/>
  <pageMargins left="0.2362204724409449" right="0" top="0.2362204724409449" bottom="0.2755905511811024" header="0" footer="0"/>
  <pageSetup fitToHeight="0" horizontalDpi="600" verticalDpi="600" orientation="landscape" scale="89" r:id="rId2"/>
  <rowBreaks count="2" manualBreakCount="2">
    <brk id="89" max="255" man="1"/>
    <brk id="2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ReportBuilder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ReportBuilder</dc:creator>
  <cp:keywords/>
  <dc:description/>
  <cp:lastModifiedBy>Carlos Vargas</cp:lastModifiedBy>
  <cp:lastPrinted>2023-10-12T12:56:32Z</cp:lastPrinted>
  <dcterms:created xsi:type="dcterms:W3CDTF">2021-01-08T09:04:20Z</dcterms:created>
  <dcterms:modified xsi:type="dcterms:W3CDTF">2023-10-12T12:58:44Z</dcterms:modified>
  <cp:category>Report</cp:category>
  <cp:version/>
  <cp:contentType/>
  <cp:contentStatus/>
</cp:coreProperties>
</file>